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4805" windowHeight="8010"/>
  </bookViews>
  <sheets>
    <sheet name="ОГЛАВЛЕНИЕ" sheetId="2" r:id="rId1"/>
    <sheet name="Бакалея" sheetId="3" r:id="rId2"/>
    <sheet name="Вентиляторы, пылесосы, кондицио" sheetId="4" r:id="rId3"/>
    <sheet name="Вода газированная" sheetId="5" r:id="rId4"/>
    <sheet name="Женская обувь" sheetId="6" r:id="rId5"/>
    <sheet name="Кабельная продукция" sheetId="7" r:id="rId6"/>
    <sheet name="КИЗ" sheetId="8" r:id="rId7"/>
    <sheet name="Кондитерские изделия" sheetId="9" r:id="rId8"/>
    <sheet name="Кроссовки" sheetId="10" r:id="rId9"/>
    <sheet name="Кухонные электроприборы" sheetId="11" r:id="rId10"/>
    <sheet name="Мебель" sheetId="12" r:id="rId11"/>
    <sheet name="Меховые изделия" sheetId="13" r:id="rId12"/>
    <sheet name="Молочные" sheetId="14" r:id="rId13"/>
    <sheet name="Мужская обувь" sheetId="15" r:id="rId14"/>
    <sheet name="Праздничные наборы" sheetId="16" r:id="rId15"/>
    <sheet name="Программные продукты 1С" sheetId="17" r:id="rId16"/>
    <sheet name="Соки" sheetId="18" r:id="rId17"/>
    <sheet name="Спецодежда" sheetId="19" r:id="rId18"/>
    <sheet name="Тара" sheetId="20" r:id="rId19"/>
    <sheet name="Телевизоры" sheetId="21" r:id="rId20"/>
    <sheet name="Товары с дефектами" sheetId="22" r:id="rId21"/>
    <sheet name="Упаковочные материалы" sheetId="23" r:id="rId22"/>
    <sheet name="Услуги и работы" sheetId="24" r:id="rId23"/>
    <sheet name="Хлеб" sheetId="25" r:id="rId24"/>
    <sheet name="Холодильники, морозильные камер" sheetId="26" r:id="rId25"/>
  </sheets>
  <calcPr calcId="152511"/>
</workbook>
</file>

<file path=xl/calcChain.xml><?xml version="1.0" encoding="utf-8"?>
<calcChain xmlns="http://schemas.openxmlformats.org/spreadsheetml/2006/main">
  <c r="G25" i="26" l="1"/>
  <c r="G24" i="26"/>
  <c r="G23" i="26"/>
  <c r="G22" i="26"/>
  <c r="G7" i="26" s="1"/>
  <c r="G21" i="26"/>
  <c r="G20" i="26"/>
  <c r="G19" i="26"/>
  <c r="G18" i="26"/>
  <c r="G17" i="26"/>
  <c r="G16" i="26"/>
  <c r="G15" i="26"/>
  <c r="G14" i="26"/>
  <c r="G13" i="26"/>
  <c r="G12" i="26"/>
  <c r="G17" i="25"/>
  <c r="G7" i="25" s="1"/>
  <c r="G16" i="25"/>
  <c r="G15" i="25"/>
  <c r="G14" i="25"/>
  <c r="G13" i="25"/>
  <c r="G12" i="25"/>
  <c r="G25" i="24"/>
  <c r="G24" i="24"/>
  <c r="G23" i="24"/>
  <c r="G22" i="24"/>
  <c r="G21" i="24"/>
  <c r="G20" i="24"/>
  <c r="G7" i="24" s="1"/>
  <c r="G19" i="24"/>
  <c r="G18" i="24"/>
  <c r="G17" i="24"/>
  <c r="G16" i="24"/>
  <c r="G15" i="24"/>
  <c r="G14" i="24"/>
  <c r="G13" i="24"/>
  <c r="G12" i="24"/>
  <c r="G12" i="23"/>
  <c r="G7" i="23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7" i="22" s="1"/>
  <c r="G15" i="22"/>
  <c r="G14" i="22"/>
  <c r="G13" i="22"/>
  <c r="G12" i="22"/>
  <c r="G14" i="21"/>
  <c r="G13" i="21"/>
  <c r="G12" i="21"/>
  <c r="G7" i="21"/>
  <c r="G14" i="20"/>
  <c r="G13" i="20"/>
  <c r="G12" i="20"/>
  <c r="G7" i="20" s="1"/>
  <c r="G12" i="19"/>
  <c r="G7" i="19" s="1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7" i="18"/>
  <c r="G16" i="17"/>
  <c r="G15" i="17"/>
  <c r="G14" i="17"/>
  <c r="G13" i="17"/>
  <c r="G12" i="17"/>
  <c r="G7" i="17"/>
  <c r="G12" i="16"/>
  <c r="G7" i="16" s="1"/>
  <c r="G17" i="15"/>
  <c r="G16" i="15"/>
  <c r="G15" i="15"/>
  <c r="G14" i="15"/>
  <c r="G13" i="15"/>
  <c r="G12" i="15"/>
  <c r="G7" i="15" s="1"/>
  <c r="G21" i="14"/>
  <c r="G20" i="14"/>
  <c r="G19" i="14"/>
  <c r="G18" i="14"/>
  <c r="G17" i="14"/>
  <c r="G16" i="14"/>
  <c r="G15" i="14"/>
  <c r="G14" i="14"/>
  <c r="G13" i="14"/>
  <c r="G7" i="14" s="1"/>
  <c r="G12" i="14"/>
  <c r="G20" i="13"/>
  <c r="G19" i="13"/>
  <c r="G18" i="13"/>
  <c r="G17" i="13"/>
  <c r="G16" i="13"/>
  <c r="G15" i="13"/>
  <c r="G14" i="13"/>
  <c r="G13" i="13"/>
  <c r="G12" i="13"/>
  <c r="G7" i="13"/>
  <c r="G24" i="12"/>
  <c r="G23" i="12"/>
  <c r="G22" i="12"/>
  <c r="G21" i="12"/>
  <c r="G20" i="12"/>
  <c r="G19" i="12"/>
  <c r="G18" i="12"/>
  <c r="G17" i="12"/>
  <c r="G16" i="12"/>
  <c r="G15" i="12"/>
  <c r="G14" i="12"/>
  <c r="G13" i="12"/>
  <c r="G7" i="12" s="1"/>
  <c r="G12" i="12"/>
  <c r="G29" i="11"/>
  <c r="G28" i="11"/>
  <c r="G27" i="11"/>
  <c r="G26" i="11"/>
  <c r="G25" i="11"/>
  <c r="G24" i="11"/>
  <c r="G23" i="11"/>
  <c r="G22" i="11"/>
  <c r="G21" i="11"/>
  <c r="G20" i="11"/>
  <c r="G7" i="11" s="1"/>
  <c r="G19" i="11"/>
  <c r="G18" i="11"/>
  <c r="G17" i="11"/>
  <c r="G16" i="11"/>
  <c r="G15" i="11"/>
  <c r="G14" i="11"/>
  <c r="G13" i="11"/>
  <c r="G12" i="11"/>
  <c r="G15" i="10"/>
  <c r="G14" i="10"/>
  <c r="G13" i="10"/>
  <c r="G7" i="10" s="1"/>
  <c r="G12" i="10"/>
  <c r="G23" i="9"/>
  <c r="G22" i="9"/>
  <c r="G21" i="9"/>
  <c r="G20" i="9"/>
  <c r="G19" i="9"/>
  <c r="G18" i="9"/>
  <c r="G17" i="9"/>
  <c r="G16" i="9"/>
  <c r="G15" i="9"/>
  <c r="G14" i="9"/>
  <c r="G13" i="9"/>
  <c r="G12" i="9"/>
  <c r="G7" i="9" s="1"/>
  <c r="G13" i="8"/>
  <c r="G12" i="8"/>
  <c r="G7" i="8"/>
  <c r="G16" i="7"/>
  <c r="G15" i="7"/>
  <c r="G14" i="7"/>
  <c r="G13" i="7"/>
  <c r="G12" i="7"/>
  <c r="G7" i="7"/>
  <c r="G23" i="6"/>
  <c r="G22" i="6"/>
  <c r="G21" i="6"/>
  <c r="G20" i="6"/>
  <c r="G19" i="6"/>
  <c r="G18" i="6"/>
  <c r="G17" i="6"/>
  <c r="G16" i="6"/>
  <c r="G15" i="6"/>
  <c r="G14" i="6"/>
  <c r="G13" i="6"/>
  <c r="G12" i="6"/>
  <c r="G7" i="6" s="1"/>
  <c r="G12" i="5"/>
  <c r="G7" i="5" s="1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21" i="3"/>
  <c r="G20" i="3"/>
  <c r="G19" i="3"/>
  <c r="G18" i="3"/>
  <c r="G17" i="3"/>
  <c r="G7" i="3" s="1"/>
  <c r="G16" i="3"/>
  <c r="G15" i="3"/>
  <c r="G14" i="3"/>
  <c r="G13" i="3"/>
  <c r="G12" i="3"/>
  <c r="C8" i="2"/>
  <c r="G7" i="4" l="1"/>
  <c r="C9" i="2"/>
</calcChain>
</file>

<file path=xl/sharedStrings.xml><?xml version="1.0" encoding="utf-8"?>
<sst xmlns="http://schemas.openxmlformats.org/spreadsheetml/2006/main" count="948" uniqueCount="553">
  <si>
    <t>ЗАО "Торговый дом Комплексный"</t>
  </si>
  <si>
    <t>Телефон: 780-90-90</t>
  </si>
  <si>
    <t>E-mail: td@mail.ru</t>
  </si>
  <si>
    <t>Прайс-лист от 22 декабря 2021 г.</t>
  </si>
  <si>
    <t>Заказано, кол.:</t>
  </si>
  <si>
    <t>Сумма заказа:</t>
  </si>
  <si>
    <t>Бакалея</t>
  </si>
  <si>
    <t>Вентиляторы, пылесосы, кондицио</t>
  </si>
  <si>
    <t>Вода газированная</t>
  </si>
  <si>
    <t>Женская обувь</t>
  </si>
  <si>
    <t>Кабельная продукция</t>
  </si>
  <si>
    <t>КИЗ</t>
  </si>
  <si>
    <t>Кондитерские изделия</t>
  </si>
  <si>
    <t>Кроссовки</t>
  </si>
  <si>
    <t>Кухонные электроприборы</t>
  </si>
  <si>
    <t>Мебель</t>
  </si>
  <si>
    <t>Меховые изделия</t>
  </si>
  <si>
    <t>Молочные</t>
  </si>
  <si>
    <t>Мужская обувь</t>
  </si>
  <si>
    <t>Праздничные наборы</t>
  </si>
  <si>
    <t>Программные продукты 1С</t>
  </si>
  <si>
    <t>Соки</t>
  </si>
  <si>
    <t>Спецодежда</t>
  </si>
  <si>
    <t>Тара</t>
  </si>
  <si>
    <t>Телевизоры</t>
  </si>
  <si>
    <t>Товары с дефектами</t>
  </si>
  <si>
    <t>Упаковочные материалы</t>
  </si>
  <si>
    <t>Услуги и работы</t>
  </si>
  <si>
    <t>Хлеб</t>
  </si>
  <si>
    <t>Холодильники, морозильные камер</t>
  </si>
  <si>
    <t>Итого:</t>
  </si>
  <si>
    <t>вернуться к оглавлению</t>
  </si>
  <si>
    <t>Наименование</t>
  </si>
  <si>
    <t>Код</t>
  </si>
  <si>
    <t>Цена</t>
  </si>
  <si>
    <t>Остаток</t>
  </si>
  <si>
    <t>Штрихкод</t>
  </si>
  <si>
    <t>Заказ</t>
  </si>
  <si>
    <t>Сумма</t>
  </si>
  <si>
    <t>Крупа "Геркулес"</t>
  </si>
  <si>
    <t xml:space="preserve">000000011  </t>
  </si>
  <si>
    <t>2000000036281</t>
  </si>
  <si>
    <t>Сахарный песок в пачках</t>
  </si>
  <si>
    <t xml:space="preserve">000000040  </t>
  </si>
  <si>
    <t>2000000057965</t>
  </si>
  <si>
    <t>Крупа манная</t>
  </si>
  <si>
    <t xml:space="preserve">000000046  </t>
  </si>
  <si>
    <t>2000000036335</t>
  </si>
  <si>
    <t>Крупа гречневая (упак)</t>
  </si>
  <si>
    <t xml:space="preserve">000000048  </t>
  </si>
  <si>
    <t>2000000036311</t>
  </si>
  <si>
    <t>Крупа гречневая (весовая)</t>
  </si>
  <si>
    <t xml:space="preserve">000000140  </t>
  </si>
  <si>
    <t>2000000036298</t>
  </si>
  <si>
    <t>Сахарный песок (в упаковках)</t>
  </si>
  <si>
    <t xml:space="preserve">000000143  </t>
  </si>
  <si>
    <t>2000000057934</t>
  </si>
  <si>
    <t>Сахарный песок (весовой)</t>
  </si>
  <si>
    <t xml:space="preserve">000000145  </t>
  </si>
  <si>
    <t>2000000057941</t>
  </si>
  <si>
    <t>Мука пшеничная</t>
  </si>
  <si>
    <t>ЦУ-00000001</t>
  </si>
  <si>
    <t/>
  </si>
  <si>
    <t>Мука ржаная</t>
  </si>
  <si>
    <t>ЦУ-00000059</t>
  </si>
  <si>
    <t>2000000058320</t>
  </si>
  <si>
    <t>Мука блинная</t>
  </si>
  <si>
    <t>ЦУ-00000062</t>
  </si>
  <si>
    <t>2000000058344</t>
  </si>
  <si>
    <t>Кондиционер ELEKTA</t>
  </si>
  <si>
    <t xml:space="preserve">000000054  </t>
  </si>
  <si>
    <t>2000000025872</t>
  </si>
  <si>
    <t>Вентилятор BINATONE ALPINE 160вт, напольный, оконный</t>
  </si>
  <si>
    <t xml:space="preserve">000000064  </t>
  </si>
  <si>
    <t>2000000007786</t>
  </si>
  <si>
    <t>Вентилятор оконный</t>
  </si>
  <si>
    <t xml:space="preserve">000000066  </t>
  </si>
  <si>
    <t>2000000007847</t>
  </si>
  <si>
    <t>Вентилятор ОРБИТА,STERLING,ЯП.</t>
  </si>
  <si>
    <t xml:space="preserve">000000072  </t>
  </si>
  <si>
    <t>2000000007861</t>
  </si>
  <si>
    <t>Пылесос "Энергия-SANYO"</t>
  </si>
  <si>
    <t xml:space="preserve">000000073  </t>
  </si>
  <si>
    <t>2000000052755</t>
  </si>
  <si>
    <t>Кондиционер FIRMSTAR 12М</t>
  </si>
  <si>
    <t xml:space="preserve">000000076  </t>
  </si>
  <si>
    <t>2000000025896</t>
  </si>
  <si>
    <t>Кондиционер БК-2300</t>
  </si>
  <si>
    <t xml:space="preserve">000000092  </t>
  </si>
  <si>
    <t>2000000025957</t>
  </si>
  <si>
    <t>Вентилятор JIPONIC (Тайв.), напольный</t>
  </si>
  <si>
    <t xml:space="preserve">000000099  </t>
  </si>
  <si>
    <t>2000000007809</t>
  </si>
  <si>
    <t>Пылесос "Омега" 1250вт</t>
  </si>
  <si>
    <t xml:space="preserve">000000104  </t>
  </si>
  <si>
    <t>2000000052717</t>
  </si>
  <si>
    <t>Пылесос "Электросила"</t>
  </si>
  <si>
    <t xml:space="preserve">000000107  </t>
  </si>
  <si>
    <t>2000000052731</t>
  </si>
  <si>
    <t>Вентилятор настольный</t>
  </si>
  <si>
    <t xml:space="preserve">000000109  </t>
  </si>
  <si>
    <t>2000000007823</t>
  </si>
  <si>
    <t>Вентилятор настольный, Модель 901</t>
  </si>
  <si>
    <t>ЦУ-00000008</t>
  </si>
  <si>
    <t>2000000058337</t>
  </si>
  <si>
    <t>Вентилятор оконный, модель 900</t>
  </si>
  <si>
    <t>ЦУ-00000009</t>
  </si>
  <si>
    <t>Вентилятор настольный, Модель 902</t>
  </si>
  <si>
    <t>ЦУ-00000065</t>
  </si>
  <si>
    <t>Вентилятор оконный, модель 902</t>
  </si>
  <si>
    <t>ЦУ-00000066</t>
  </si>
  <si>
    <t>Лимонад</t>
  </si>
  <si>
    <t>ЦУ-00000057</t>
  </si>
  <si>
    <t>Женские сапоги с натуральным мехом</t>
  </si>
  <si>
    <t xml:space="preserve">000000014  </t>
  </si>
  <si>
    <t>2000000020693</t>
  </si>
  <si>
    <t>Женские модельные туфли</t>
  </si>
  <si>
    <t xml:space="preserve">000000015  </t>
  </si>
  <si>
    <t>2000000015576</t>
  </si>
  <si>
    <t>Женские ботфорты</t>
  </si>
  <si>
    <t xml:space="preserve">000000018  </t>
  </si>
  <si>
    <t>2000000013015</t>
  </si>
  <si>
    <t>Сапоги жен. низкие</t>
  </si>
  <si>
    <t xml:space="preserve">000000019  </t>
  </si>
  <si>
    <t>2000000057910</t>
  </si>
  <si>
    <t>Женские сапоги с искусственным мехом</t>
  </si>
  <si>
    <t xml:space="preserve">000000020  </t>
  </si>
  <si>
    <t>2000000018133</t>
  </si>
  <si>
    <t>Ботинки женские натуральная кожа</t>
  </si>
  <si>
    <t xml:space="preserve">000000022  </t>
  </si>
  <si>
    <t>2000000005195</t>
  </si>
  <si>
    <t>Ботинки женские демисезонные</t>
  </si>
  <si>
    <t xml:space="preserve">000000023  </t>
  </si>
  <si>
    <t>2000000002637</t>
  </si>
  <si>
    <t>Сапоги жен высокие</t>
  </si>
  <si>
    <t xml:space="preserve">000000029  </t>
  </si>
  <si>
    <t>2000000055350</t>
  </si>
  <si>
    <t>Женские босоножки</t>
  </si>
  <si>
    <t xml:space="preserve">000000032  </t>
  </si>
  <si>
    <t>2000000010458</t>
  </si>
  <si>
    <t>Женские туфли</t>
  </si>
  <si>
    <t xml:space="preserve">000000034  </t>
  </si>
  <si>
    <t>2000000023250</t>
  </si>
  <si>
    <t>Женские туфли-мокасины</t>
  </si>
  <si>
    <t xml:space="preserve">000000035  </t>
  </si>
  <si>
    <t>2000000025810</t>
  </si>
  <si>
    <t>Полусапожки на шнурках</t>
  </si>
  <si>
    <t xml:space="preserve">000000037  </t>
  </si>
  <si>
    <t>2000000052656</t>
  </si>
  <si>
    <t>Кабель NYM (Севкабель) 1х4</t>
  </si>
  <si>
    <t>ЦУ-00000031</t>
  </si>
  <si>
    <t>Кабель NYM (Севкабель) 1х6</t>
  </si>
  <si>
    <t>ЦУ-00000032</t>
  </si>
  <si>
    <t>Кабель NYM (Севкабель) 3х1,5</t>
  </si>
  <si>
    <t>ЦУ-00000033</t>
  </si>
  <si>
    <t>Кабель NYM (Севкабель) 5х35</t>
  </si>
  <si>
    <t>ЦУ-00000034</t>
  </si>
  <si>
    <t>Кабель NYM (Севкабель) 5х1,5</t>
  </si>
  <si>
    <t>ЦУ-00000035</t>
  </si>
  <si>
    <t>КИЗ (шубы из норки)</t>
  </si>
  <si>
    <t>00-00000255</t>
  </si>
  <si>
    <t>2000000000039</t>
  </si>
  <si>
    <t>КИЗ (неперсонифицированный)</t>
  </si>
  <si>
    <t>00-00000257</t>
  </si>
  <si>
    <t>Грильяж (конфеты)</t>
  </si>
  <si>
    <t xml:space="preserve">000000005  </t>
  </si>
  <si>
    <t>2000000007878</t>
  </si>
  <si>
    <t>Белочка (конфеты)</t>
  </si>
  <si>
    <t xml:space="preserve">000000006  </t>
  </si>
  <si>
    <t>2000000000077</t>
  </si>
  <si>
    <t>Мишка (конфеты)</t>
  </si>
  <si>
    <t xml:space="preserve">000000007  </t>
  </si>
  <si>
    <t>2000000036496</t>
  </si>
  <si>
    <t>Барбарис (конфеты)</t>
  </si>
  <si>
    <t xml:space="preserve">000000008  </t>
  </si>
  <si>
    <t>2000000000060</t>
  </si>
  <si>
    <t>Фруктовые (конфеты)</t>
  </si>
  <si>
    <t xml:space="preserve">000000009  </t>
  </si>
  <si>
    <t>2000000058221</t>
  </si>
  <si>
    <t>Причуда (вафли)</t>
  </si>
  <si>
    <t xml:space="preserve">000000039  </t>
  </si>
  <si>
    <t>2000000052694</t>
  </si>
  <si>
    <t>Юбилейное (печенье)</t>
  </si>
  <si>
    <t xml:space="preserve">000000041  </t>
  </si>
  <si>
    <t>2000000058313</t>
  </si>
  <si>
    <t>Принц (печенье)</t>
  </si>
  <si>
    <t xml:space="preserve">000000042  </t>
  </si>
  <si>
    <t>2000000052670</t>
  </si>
  <si>
    <t>Ассорти (конфеты)</t>
  </si>
  <si>
    <t xml:space="preserve">000000047  </t>
  </si>
  <si>
    <t>2000000058375</t>
  </si>
  <si>
    <t>Сердечко (печенье)</t>
  </si>
  <si>
    <t xml:space="preserve">000000089  </t>
  </si>
  <si>
    <t>2000000057989</t>
  </si>
  <si>
    <t>Фруктовые (вафли)</t>
  </si>
  <si>
    <t xml:space="preserve">000000096  </t>
  </si>
  <si>
    <t>2000000058214</t>
  </si>
  <si>
    <t>Птичка (конфеты)</t>
  </si>
  <si>
    <t>ЦУ-00000045</t>
  </si>
  <si>
    <t>Кроссовки "ADIDAS"</t>
  </si>
  <si>
    <t xml:space="preserve">000000027  </t>
  </si>
  <si>
    <t>2000000028590</t>
  </si>
  <si>
    <t>Кроссовки мужские, кожа</t>
  </si>
  <si>
    <t xml:space="preserve">000000028  </t>
  </si>
  <si>
    <t>2000000036274</t>
  </si>
  <si>
    <t>Кроссовки "REEBOK"</t>
  </si>
  <si>
    <t xml:space="preserve">000000030  </t>
  </si>
  <si>
    <t>2000000031156</t>
  </si>
  <si>
    <t>Кроссовки высокие нат. кожа</t>
  </si>
  <si>
    <t xml:space="preserve">000000033  </t>
  </si>
  <si>
    <t>2000000033716</t>
  </si>
  <si>
    <t>Комбайн MOULINEX  A77 4C</t>
  </si>
  <si>
    <t xml:space="preserve">000000045  </t>
  </si>
  <si>
    <t>2000000025834</t>
  </si>
  <si>
    <t>Комбайн кухонный BINATONE FP 67</t>
  </si>
  <si>
    <t xml:space="preserve">000000057  </t>
  </si>
  <si>
    <t>2000000025858</t>
  </si>
  <si>
    <t>Миксер BINATONE HM 212,6 скор. 150вт</t>
  </si>
  <si>
    <t xml:space="preserve">000000078  </t>
  </si>
  <si>
    <t>2000000036427</t>
  </si>
  <si>
    <t>Чайник BINATONE  EWK-3000,  2л</t>
  </si>
  <si>
    <t xml:space="preserve">000000084  </t>
  </si>
  <si>
    <t>2000000058269</t>
  </si>
  <si>
    <t>Чайник BINATONE  AEJ-1001,  2,2л</t>
  </si>
  <si>
    <t xml:space="preserve">000000086  </t>
  </si>
  <si>
    <t>2000000058245</t>
  </si>
  <si>
    <t>Мясорубка MOULINEX  A 15</t>
  </si>
  <si>
    <t xml:space="preserve">000000088  </t>
  </si>
  <si>
    <t>2000000049410</t>
  </si>
  <si>
    <t>Соковыжималка  BINATONE JE 102</t>
  </si>
  <si>
    <t xml:space="preserve">000000090  </t>
  </si>
  <si>
    <t>2000000058009</t>
  </si>
  <si>
    <t>Чайник MOULINEX L 1,3</t>
  </si>
  <si>
    <t xml:space="preserve">000000091  </t>
  </si>
  <si>
    <t>2000000058283</t>
  </si>
  <si>
    <t>Миксер SOLAC мод.545</t>
  </si>
  <si>
    <t xml:space="preserve">000000097  </t>
  </si>
  <si>
    <t>2000000036441</t>
  </si>
  <si>
    <t>Кофеварка BRAUN KF22R</t>
  </si>
  <si>
    <t xml:space="preserve">000000102  </t>
  </si>
  <si>
    <t>2000000025995</t>
  </si>
  <si>
    <t>Кофеварка JACOBS (Австрия)</t>
  </si>
  <si>
    <t xml:space="preserve">000000103  </t>
  </si>
  <si>
    <t>2000000026015</t>
  </si>
  <si>
    <t>Мясорубка ЭКМ-3</t>
  </si>
  <si>
    <t xml:space="preserve">000000105  </t>
  </si>
  <si>
    <t>2000000049434</t>
  </si>
  <si>
    <t>Соковыжималка  SOLAC  Мод.541</t>
  </si>
  <si>
    <t xml:space="preserve">000000106  </t>
  </si>
  <si>
    <t>2000000058023</t>
  </si>
  <si>
    <t>Соковыжималка "МАПО"</t>
  </si>
  <si>
    <t xml:space="preserve">000000108  </t>
  </si>
  <si>
    <t>2000000058047</t>
  </si>
  <si>
    <t xml:space="preserve">Пылесос Мобиль (Автомат) </t>
  </si>
  <si>
    <t>ЦУ-00000060</t>
  </si>
  <si>
    <t>Кофе-машина "Универсал"</t>
  </si>
  <si>
    <t>ЦУ-00000061</t>
  </si>
  <si>
    <t>Миксер SOLAC мод.545, Не годен</t>
  </si>
  <si>
    <t>ЦУ-00000067</t>
  </si>
  <si>
    <t>Миксер BINATONE HM 212,6 скор. 150вт, Не годен</t>
  </si>
  <si>
    <t>ЦУ-00000071</t>
  </si>
  <si>
    <t xml:space="preserve">Стол обеденный </t>
  </si>
  <si>
    <t xml:space="preserve">000000127  </t>
  </si>
  <si>
    <t>2000000058122</t>
  </si>
  <si>
    <t xml:space="preserve">Стулья </t>
  </si>
  <si>
    <t xml:space="preserve">000000128  </t>
  </si>
  <si>
    <t>2000000058146</t>
  </si>
  <si>
    <t>Спальный гарнитур "Стелла"</t>
  </si>
  <si>
    <t xml:space="preserve">000000146  </t>
  </si>
  <si>
    <t>2000000049458</t>
  </si>
  <si>
    <t>Кровать</t>
  </si>
  <si>
    <t xml:space="preserve">000000147  </t>
  </si>
  <si>
    <t>2000000026022</t>
  </si>
  <si>
    <t>Корпус кровати</t>
  </si>
  <si>
    <t xml:space="preserve">000000148  </t>
  </si>
  <si>
    <t>2000000025971</t>
  </si>
  <si>
    <t>Спинка кровати</t>
  </si>
  <si>
    <t xml:space="preserve">000000149  </t>
  </si>
  <si>
    <t>2000000058061</t>
  </si>
  <si>
    <t>Набор кухонной мебели "Диана"</t>
  </si>
  <si>
    <t>ЦУ-00000022</t>
  </si>
  <si>
    <t>Мойка С-789</t>
  </si>
  <si>
    <t>ЦУ-00000023</t>
  </si>
  <si>
    <t>Шкаф кухонный</t>
  </si>
  <si>
    <t>ЦУ-00000024</t>
  </si>
  <si>
    <t>Шкаф 3-дверный</t>
  </si>
  <si>
    <t>ЦУ-00000025</t>
  </si>
  <si>
    <t>Тумбочка прикроватная</t>
  </si>
  <si>
    <t>ЦУ-00000026</t>
  </si>
  <si>
    <t>Туалетный столик</t>
  </si>
  <si>
    <t>ЦУ-00000027</t>
  </si>
  <si>
    <t>Мебельный гарнитур "Артон"</t>
  </si>
  <si>
    <t>ЦУ-00000069</t>
  </si>
  <si>
    <t xml:space="preserve"> Куртка мех. женская "ВЕРОНА 16Q", овчин</t>
  </si>
  <si>
    <t>00-00000246</t>
  </si>
  <si>
    <t>4640019483638</t>
  </si>
  <si>
    <t>Куртка мех. женская "ХИТ тL160К", овчина, песец</t>
  </si>
  <si>
    <t>00-00000247</t>
  </si>
  <si>
    <t>4680019086538</t>
  </si>
  <si>
    <t>Полупальто мех. женское "ТРОЙКА т168Н", овчина, песец</t>
  </si>
  <si>
    <t>00-00000248</t>
  </si>
  <si>
    <t>4680019083612</t>
  </si>
  <si>
    <t>Женское пальто из меха норки</t>
  </si>
  <si>
    <t>00-00000249</t>
  </si>
  <si>
    <t>4670020041831</t>
  </si>
  <si>
    <t>Женское полупальто из меха норки с металлической молнией</t>
  </si>
  <si>
    <t>00-00000250</t>
  </si>
  <si>
    <t>4670020041541</t>
  </si>
  <si>
    <t>Куртка из меха норки</t>
  </si>
  <si>
    <t>00-00000251</t>
  </si>
  <si>
    <t>4670020041671</t>
  </si>
  <si>
    <t>Куртка из меха норки с капюшоном</t>
  </si>
  <si>
    <t>00-00000252</t>
  </si>
  <si>
    <t>4670020041695</t>
  </si>
  <si>
    <t>Куртка из меха норки с поясом</t>
  </si>
  <si>
    <t>00-00000253</t>
  </si>
  <si>
    <t>4670020041794</t>
  </si>
  <si>
    <t>Полупальто из меха норки</t>
  </si>
  <si>
    <t>00-00000254</t>
  </si>
  <si>
    <t>4670020041763</t>
  </si>
  <si>
    <t>Масло вологодское, Не годен</t>
  </si>
  <si>
    <t>00-00000087</t>
  </si>
  <si>
    <t>Молоко "Останкинское" 1.5%, Не годен</t>
  </si>
  <si>
    <t>00-00000088</t>
  </si>
  <si>
    <t>Молоко "Останкинское" 1.5%</t>
  </si>
  <si>
    <t xml:space="preserve">000000060  </t>
  </si>
  <si>
    <t>2000000036571</t>
  </si>
  <si>
    <t>Молоко "Домик в деревне" 1.5%</t>
  </si>
  <si>
    <t xml:space="preserve">000000061  </t>
  </si>
  <si>
    <t>2000000036519</t>
  </si>
  <si>
    <t>Молоко "Домик в деревне" 3.2%</t>
  </si>
  <si>
    <t xml:space="preserve">000000062  </t>
  </si>
  <si>
    <t>2000000036533</t>
  </si>
  <si>
    <t>Молоко "Домик в деревне" 4.5%</t>
  </si>
  <si>
    <t xml:space="preserve">000000065  </t>
  </si>
  <si>
    <t>2000000036557</t>
  </si>
  <si>
    <t>Молоко "Останкинское" 3.2%</t>
  </si>
  <si>
    <t xml:space="preserve">000000067  </t>
  </si>
  <si>
    <t>2000000036595</t>
  </si>
  <si>
    <t>Масло деревенское</t>
  </si>
  <si>
    <t xml:space="preserve">000000071  </t>
  </si>
  <si>
    <t>2000000036380</t>
  </si>
  <si>
    <t>Масло "Кремлевское"</t>
  </si>
  <si>
    <t xml:space="preserve">000000087  </t>
  </si>
  <si>
    <t>2000000036359</t>
  </si>
  <si>
    <t>Масло вологодское</t>
  </si>
  <si>
    <t xml:space="preserve">000000095  </t>
  </si>
  <si>
    <t>2000000036373</t>
  </si>
  <si>
    <t>Мужские мокасины</t>
  </si>
  <si>
    <t xml:space="preserve">000000017  </t>
  </si>
  <si>
    <t>2000000041711</t>
  </si>
  <si>
    <t>Мужские сапоги с натуральным мехом</t>
  </si>
  <si>
    <t xml:space="preserve">000000021  </t>
  </si>
  <si>
    <t>2000000046839</t>
  </si>
  <si>
    <t>Мужские ботинки демисезонные</t>
  </si>
  <si>
    <t xml:space="preserve">000000024  </t>
  </si>
  <si>
    <t>2000000039152</t>
  </si>
  <si>
    <t>Мужские туфли нубук</t>
  </si>
  <si>
    <t xml:space="preserve">000000025  </t>
  </si>
  <si>
    <t>2000000049397</t>
  </si>
  <si>
    <t>Мужские сапоги с искуственным мехом</t>
  </si>
  <si>
    <t xml:space="preserve">000000031  </t>
  </si>
  <si>
    <t>2000000044279</t>
  </si>
  <si>
    <t>Ботинки мужские</t>
  </si>
  <si>
    <t xml:space="preserve">000000036  </t>
  </si>
  <si>
    <t>2000000007755</t>
  </si>
  <si>
    <t>Детский праздничный набор</t>
  </si>
  <si>
    <t xml:space="preserve">000000144  </t>
  </si>
  <si>
    <t>2000000007885</t>
  </si>
  <si>
    <t>1С:Бухгалтерия 8. Базовая версия</t>
  </si>
  <si>
    <t xml:space="preserve">0040       </t>
  </si>
  <si>
    <t>1С:Налогоплательщик 8</t>
  </si>
  <si>
    <t>ЦУ-00000038</t>
  </si>
  <si>
    <t>1С:Зарплата и Управление Персоналом 8. Базовая версия</t>
  </si>
  <si>
    <t>ЦУ-00000039</t>
  </si>
  <si>
    <t>1С:Упрощенка 8</t>
  </si>
  <si>
    <t>ЦУ-00000041</t>
  </si>
  <si>
    <t>1С:Платежные документы 8</t>
  </si>
  <si>
    <t>ЦУ-00000042</t>
  </si>
  <si>
    <t>Сок виноградный 1,5 л</t>
  </si>
  <si>
    <t>00-00000056</t>
  </si>
  <si>
    <t>Сок виноградный 0,5 л</t>
  </si>
  <si>
    <t>00-00000057</t>
  </si>
  <si>
    <t>Сок виноградный 1 л</t>
  </si>
  <si>
    <t>00-00000058</t>
  </si>
  <si>
    <t>Сок виноградный 2 л</t>
  </si>
  <si>
    <t>00-00000059</t>
  </si>
  <si>
    <t>Сок апельсиновый 0,5 л</t>
  </si>
  <si>
    <t>00-00000060</t>
  </si>
  <si>
    <t>Сок апельсиновый 1 л</t>
  </si>
  <si>
    <t>00-00000061</t>
  </si>
  <si>
    <t>Сок апельсиновый 1,5 л</t>
  </si>
  <si>
    <t>00-00000062</t>
  </si>
  <si>
    <t>Сок апельсиновый 2 л</t>
  </si>
  <si>
    <t>00-00000063</t>
  </si>
  <si>
    <t>Сок сливовый 0,5 л</t>
  </si>
  <si>
    <t>00-00000064</t>
  </si>
  <si>
    <t>Сок сливовый 1 л</t>
  </si>
  <si>
    <t>00-00000065</t>
  </si>
  <si>
    <t>Сок сливовый 1,5 л</t>
  </si>
  <si>
    <t>00-00000066</t>
  </si>
  <si>
    <t>Сок сливовый 2 л</t>
  </si>
  <si>
    <t>00-00000067</t>
  </si>
  <si>
    <t>Сок томатный 2 л</t>
  </si>
  <si>
    <t>00-00000068</t>
  </si>
  <si>
    <t>Сок томатный 1,5 л</t>
  </si>
  <si>
    <t>00-00000069</t>
  </si>
  <si>
    <t>Сок томатный 1 л</t>
  </si>
  <si>
    <t>00-00000070</t>
  </si>
  <si>
    <t>Сок томатный 0,5 л</t>
  </si>
  <si>
    <t>00-00000071</t>
  </si>
  <si>
    <t>Сок яблочный 0,5 л</t>
  </si>
  <si>
    <t>00-00000072</t>
  </si>
  <si>
    <t>Сок яблочный 1 л</t>
  </si>
  <si>
    <t>00-00000073</t>
  </si>
  <si>
    <t>Сок яблочный 1,5 л</t>
  </si>
  <si>
    <t>00-00000074</t>
  </si>
  <si>
    <t>Сок яблочный 2 л</t>
  </si>
  <si>
    <t>00-00000075</t>
  </si>
  <si>
    <t>Рабочая одежда продавца</t>
  </si>
  <si>
    <t>ЦУ-00000043</t>
  </si>
  <si>
    <t xml:space="preserve">Бутылка </t>
  </si>
  <si>
    <t>ЦУ-00000053</t>
  </si>
  <si>
    <t xml:space="preserve">Ящик </t>
  </si>
  <si>
    <t>ЦУ-00000054</t>
  </si>
  <si>
    <t>Поддон (металл)</t>
  </si>
  <si>
    <t>ЦУ-00000055</t>
  </si>
  <si>
    <t>Рубин - 340</t>
  </si>
  <si>
    <t>00-00000082</t>
  </si>
  <si>
    <t>Телевизор "JVC"</t>
  </si>
  <si>
    <t xml:space="preserve">000000082  </t>
  </si>
  <si>
    <t>2000000058160</t>
  </si>
  <si>
    <t>Телевизор "SHARP"</t>
  </si>
  <si>
    <t xml:space="preserve">000000100  </t>
  </si>
  <si>
    <t>2000000058184</t>
  </si>
  <si>
    <t xml:space="preserve">Ботинки женские демисезонные, не годен </t>
  </si>
  <si>
    <t>ЦУ-00000002</t>
  </si>
  <si>
    <t xml:space="preserve">Ботинки женские демисезонные, ограниченно годен </t>
  </si>
  <si>
    <t>ЦУ-00000003</t>
  </si>
  <si>
    <t>Сахарный песок (в упаковках), Ограниченно годен</t>
  </si>
  <si>
    <t>ЦУ-00000004</t>
  </si>
  <si>
    <t>Ассорти (конфеты), Не годен</t>
  </si>
  <si>
    <t>ЦУ-00000005</t>
  </si>
  <si>
    <t>Ботинки женские демисезонные, ограниченно годен</t>
  </si>
  <si>
    <t>ЦУ-00000010</t>
  </si>
  <si>
    <t>Кроссовки "ADIDAS", ограниченно годен</t>
  </si>
  <si>
    <t>ЦУ-00000011</t>
  </si>
  <si>
    <t>Барбарис (конфеты), Не годен</t>
  </si>
  <si>
    <t>ЦУ-00000013</t>
  </si>
  <si>
    <t>СТИНОЛ 101, Ограниченно годен</t>
  </si>
  <si>
    <t>ЦУ-00000014</t>
  </si>
  <si>
    <t>СТИНОЛ 205, Не годен</t>
  </si>
  <si>
    <t>ЦУ-00000015</t>
  </si>
  <si>
    <t>Вентилятор JIPONIC (Тайв.),, Ограниченно годен</t>
  </si>
  <si>
    <t>ЦУ-00000016</t>
  </si>
  <si>
    <t>Кофеварка BRAUN KF22R, Ограниченно годен</t>
  </si>
  <si>
    <t>ЦУ-00000017</t>
  </si>
  <si>
    <t>Мясорубка ЭКМ-3, Не годен</t>
  </si>
  <si>
    <t>ЦУ-00000018</t>
  </si>
  <si>
    <t>Кофеварка JACOBS (Австрия), Не годен</t>
  </si>
  <si>
    <t>ЦУ-00000019</t>
  </si>
  <si>
    <t>Вентилятор настольный, Не годен</t>
  </si>
  <si>
    <t>ЦУ-00000020</t>
  </si>
  <si>
    <t>Кофеварка BRAUN KF22R, Не годен</t>
  </si>
  <si>
    <t>ЦУ-00000021</t>
  </si>
  <si>
    <t>Вентилятор BINATONE ALPINE, Не годен</t>
  </si>
  <si>
    <t>ЦУ-00000046</t>
  </si>
  <si>
    <t>Комбайн кухонный BINATONE FP 67, Не годен</t>
  </si>
  <si>
    <t>ЦУ-00000050</t>
  </si>
  <si>
    <t xml:space="preserve">Ящик пластмассовый 80х50 </t>
  </si>
  <si>
    <t>00-00000109</t>
  </si>
  <si>
    <t>Расходы на рекламу</t>
  </si>
  <si>
    <t xml:space="preserve">000000052  </t>
  </si>
  <si>
    <t>2000000052762</t>
  </si>
  <si>
    <t>Расходы на ремонт</t>
  </si>
  <si>
    <t xml:space="preserve">000000058  </t>
  </si>
  <si>
    <t>2000000052779</t>
  </si>
  <si>
    <t>Расходы на энергию (топливо, газ, электроэнергию)</t>
  </si>
  <si>
    <t xml:space="preserve">000000068  </t>
  </si>
  <si>
    <t>2000000052793</t>
  </si>
  <si>
    <t>Транспортные расходы</t>
  </si>
  <si>
    <t xml:space="preserve">000000074  </t>
  </si>
  <si>
    <t>2000000058191</t>
  </si>
  <si>
    <t>Расходы на хранение</t>
  </si>
  <si>
    <t xml:space="preserve">000000098  </t>
  </si>
  <si>
    <t>2000000052786</t>
  </si>
  <si>
    <t>Аренда офиса</t>
  </si>
  <si>
    <t xml:space="preserve">000000122  </t>
  </si>
  <si>
    <t>2000000058351</t>
  </si>
  <si>
    <t>Междугородные переговоры</t>
  </si>
  <si>
    <t xml:space="preserve">000000123  </t>
  </si>
  <si>
    <t>2000000036403</t>
  </si>
  <si>
    <t>Штрафные санкции</t>
  </si>
  <si>
    <t xml:space="preserve">000000124  </t>
  </si>
  <si>
    <t>2000000058290</t>
  </si>
  <si>
    <t>Доставка товара</t>
  </si>
  <si>
    <t xml:space="preserve">000000139  </t>
  </si>
  <si>
    <t>2000000007892</t>
  </si>
  <si>
    <t>Комиссионное вознаграждение</t>
  </si>
  <si>
    <t>ЦУ-00000012</t>
  </si>
  <si>
    <t>Таможенные пошлины</t>
  </si>
  <si>
    <t>ЦУ-00000028</t>
  </si>
  <si>
    <t>Таможенные сборы</t>
  </si>
  <si>
    <t>ЦУ-00000029</t>
  </si>
  <si>
    <t>Монтаж оборудования</t>
  </si>
  <si>
    <t>ЦУ-00000036</t>
  </si>
  <si>
    <t>Услуга по доставке (Вега-Транс)</t>
  </si>
  <si>
    <t>ЦУ-00000070</t>
  </si>
  <si>
    <t>Ржаной хлеб</t>
  </si>
  <si>
    <t>00-00000076</t>
  </si>
  <si>
    <t>Батон нарезной</t>
  </si>
  <si>
    <t>00-00000077</t>
  </si>
  <si>
    <t>Хлеб дарницкий</t>
  </si>
  <si>
    <t>00-00000078</t>
  </si>
  <si>
    <t>Хлеб бородинский</t>
  </si>
  <si>
    <t>00-00000079</t>
  </si>
  <si>
    <t>Плюшка московская</t>
  </si>
  <si>
    <t>00-00000080</t>
  </si>
  <si>
    <t>Булочка с маком</t>
  </si>
  <si>
    <t>00-00000081</t>
  </si>
  <si>
    <t>Х-78668 Атлант Холодильный комбинат</t>
  </si>
  <si>
    <t xml:space="preserve">000000070  </t>
  </si>
  <si>
    <t>2000000036489</t>
  </si>
  <si>
    <t>Х-67890 Стинол Завод бытовой техники</t>
  </si>
  <si>
    <t xml:space="preserve">000000079  </t>
  </si>
  <si>
    <t>2000000058108</t>
  </si>
  <si>
    <t>Х-1234 BOSCH Завод бытовой техники</t>
  </si>
  <si>
    <t xml:space="preserve">000000083  </t>
  </si>
  <si>
    <t>2000000000022</t>
  </si>
  <si>
    <t>Х-980 Атлант Холодильный комбинат</t>
  </si>
  <si>
    <t xml:space="preserve">000000093  </t>
  </si>
  <si>
    <t>2000000036465</t>
  </si>
  <si>
    <t>Х-77890 Стинол Завод бытовой техники</t>
  </si>
  <si>
    <t xml:space="preserve">000000094  </t>
  </si>
  <si>
    <t>2000000058085</t>
  </si>
  <si>
    <t>Х-8000 Атлант Холодильный комбинат</t>
  </si>
  <si>
    <t>ЦУ-00000006</t>
  </si>
  <si>
    <t>Х-67891 Стинол 205 Завод бытовой техники</t>
  </si>
  <si>
    <t>ЦУ-00000007</t>
  </si>
  <si>
    <t>Х-890 Самсунг-Х Холодильный комбинат</t>
  </si>
  <si>
    <t>ЦУ-00000048</t>
  </si>
  <si>
    <t>Х-890 Сименс Завод бытовой техники</t>
  </si>
  <si>
    <t>ЦУ-00000049</t>
  </si>
  <si>
    <t>SH-10 BOSCH Завод бытовой техники</t>
  </si>
  <si>
    <t>ЦУ-00000051</t>
  </si>
  <si>
    <t>Х-67891 Стинол Завод бытовой техники</t>
  </si>
  <si>
    <t>ЦУ-00000058</t>
  </si>
  <si>
    <t>Х-67898 Стинол Завод бытовой техники</t>
  </si>
  <si>
    <t>ЦУ-00000063</t>
  </si>
  <si>
    <t>Х-9000 Атлант Холодильный комбинат</t>
  </si>
  <si>
    <t>ЦУ-00000064</t>
  </si>
  <si>
    <t>С-90 Самсунг Завод бытовой техники</t>
  </si>
  <si>
    <t>ЦУ-00000068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</si>
</sst>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₽-419]"/>
  </numFmts>
  <fonts count="8" x14ac:knownFonts="1">
    <font>
      <sz val="11"/>
      <color theme="1"/>
      <name val="Calibri"/>
      <family val="2"/>
    </font>
    <font>
      <b/>
      <sz val="16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FFFFFF"/>
      <name val="Arial"/>
      <family val="2"/>
    </font>
    <font>
      <u/>
      <sz val="11"/>
      <color rgb="FF0000FF"/>
      <name val="Calibri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sz val="8"/>
      <color rgb="FFFFFFFF"/>
      <name val="Arial"/>
      <family val="2"/>
    </font>
  </fonts>
  <fills count="5">
    <fill>
      <patternFill patternType="none"/>
    </fill>
    <fill>
      <patternFill patternType="gray125"/>
    </fill>
    <fill>
      <gradientFill degree="90">
        <stop position="0">
          <color rgb="FF8DC63F"/>
        </stop>
        <stop position="1">
          <color rgb="FF8DC63F"/>
        </stop>
      </gradientFill>
    </fill>
    <fill>
      <gradientFill degree="90">
        <stop position="0">
          <color rgb="FF415A66"/>
        </stop>
        <stop position="1">
          <color rgb="FF415A66"/>
        </stop>
      </gradientFill>
    </fill>
    <fill>
      <gradientFill degree="90">
        <stop position="0">
          <color rgb="FFFFFFFF"/>
        </stop>
        <stop position="1">
          <color rgb="FFFFFFFF"/>
        </stop>
      </gradientFill>
    </fill>
  </fills>
  <borders count="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vertical="center"/>
    </xf>
    <xf numFmtId="0" fontId="3" fillId="3" borderId="0" xfId="0" applyFont="1" applyFill="1" applyAlignment="1">
      <alignment horizontal="center" vertical="center"/>
    </xf>
    <xf numFmtId="164" fontId="3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/>
    <xf numFmtId="0" fontId="3" fillId="2" borderId="0" xfId="0" applyFont="1" applyFill="1" applyAlignment="1">
      <alignment horizontal="center" vertical="center"/>
    </xf>
    <xf numFmtId="0" fontId="5" fillId="3" borderId="1" xfId="0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6" fillId="0" borderId="2" xfId="0" applyNumberFormat="1" applyFont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164" fontId="6" fillId="4" borderId="2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Border="1" applyAlignment="1" applyProtection="1">
      <alignment horizontal="center" vertical="center" wrapText="1"/>
    </xf>
    <xf numFmtId="164" fontId="6" fillId="4" borderId="2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Border="1" applyAlignment="1" applyProtection="1">
      <alignment horizontal="center" vertical="center" wrapText="1"/>
    </xf>
    <xf numFmtId="164" fontId="6" fillId="4" borderId="2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Border="1" applyAlignment="1" applyProtection="1">
      <alignment horizontal="center" vertical="center" wrapText="1"/>
    </xf>
    <xf numFmtId="164" fontId="6" fillId="4" borderId="2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Border="1" applyAlignment="1" applyProtection="1">
      <alignment horizontal="center" vertical="center" wrapText="1"/>
    </xf>
    <xf numFmtId="164" fontId="6" fillId="4" borderId="2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Border="1" applyAlignment="1" applyProtection="1">
      <alignment horizontal="center" vertical="center" wrapText="1"/>
    </xf>
    <xf numFmtId="164" fontId="6" fillId="4" borderId="2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Border="1" applyAlignment="1" applyProtection="1">
      <alignment horizontal="center" vertical="center" wrapText="1"/>
    </xf>
    <xf numFmtId="164" fontId="6" fillId="4" borderId="2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Border="1" applyAlignment="1" applyProtection="1">
      <alignment horizontal="center" vertical="center" wrapText="1"/>
    </xf>
    <xf numFmtId="164" fontId="6" fillId="4" borderId="2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Border="1" applyAlignment="1" applyProtection="1">
      <alignment horizontal="center" vertical="center" wrapText="1"/>
    </xf>
    <xf numFmtId="164" fontId="6" fillId="4" borderId="2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Border="1" applyAlignment="1" applyProtection="1">
      <alignment horizontal="center" vertical="center" wrapText="1"/>
    </xf>
    <xf numFmtId="164" fontId="6" fillId="4" borderId="2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Border="1" applyAlignment="1" applyProtection="1">
      <alignment horizontal="center" vertical="center" wrapText="1"/>
    </xf>
    <xf numFmtId="164" fontId="6" fillId="4" borderId="2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Border="1" applyAlignment="1" applyProtection="1">
      <alignment horizontal="center" vertical="center" wrapText="1"/>
    </xf>
    <xf numFmtId="164" fontId="6" fillId="4" borderId="2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Border="1" applyAlignment="1" applyProtection="1">
      <alignment horizontal="center" vertical="center" wrapText="1"/>
    </xf>
    <xf numFmtId="164" fontId="6" fillId="4" borderId="2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Border="1" applyAlignment="1" applyProtection="1">
      <alignment horizontal="center" vertical="center" wrapText="1"/>
    </xf>
    <xf numFmtId="164" fontId="6" fillId="4" borderId="2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Border="1" applyAlignment="1" applyProtection="1">
      <alignment horizontal="center" vertical="center" wrapText="1"/>
    </xf>
    <xf numFmtId="164" fontId="6" fillId="4" borderId="2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Border="1" applyAlignment="1" applyProtection="1">
      <alignment horizontal="center" vertical="center" wrapText="1"/>
    </xf>
    <xf numFmtId="164" fontId="6" fillId="4" borderId="2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Border="1" applyAlignment="1" applyProtection="1">
      <alignment horizontal="center" vertical="center" wrapText="1"/>
    </xf>
    <xf numFmtId="164" fontId="6" fillId="4" borderId="2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Border="1" applyAlignment="1" applyProtection="1">
      <alignment horizontal="center" vertical="center" wrapText="1"/>
    </xf>
    <xf numFmtId="164" fontId="6" fillId="4" borderId="2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Border="1" applyAlignment="1" applyProtection="1">
      <alignment horizontal="center" vertical="center" wrapText="1"/>
    </xf>
    <xf numFmtId="164" fontId="6" fillId="4" borderId="2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Border="1" applyAlignment="1" applyProtection="1">
      <alignment horizontal="center" vertical="center" wrapText="1"/>
    </xf>
    <xf numFmtId="164" fontId="6" fillId="4" borderId="2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Border="1" applyAlignment="1" applyProtection="1">
      <alignment horizontal="center" vertical="center" wrapText="1"/>
    </xf>
    <xf numFmtId="164" fontId="6" fillId="4" borderId="2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Border="1" applyAlignment="1" applyProtection="1">
      <alignment horizontal="center" vertical="center" wrapText="1"/>
    </xf>
    <xf numFmtId="164" fontId="6" fillId="4" borderId="2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Border="1" applyAlignment="1" applyProtection="1">
      <alignment horizontal="center" vertical="center" wrapText="1"/>
    </xf>
    <xf numFmtId="164" fontId="6" fillId="4" borderId="2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Border="1" applyAlignment="1" applyProtection="1">
      <alignment horizontal="center" vertical="center" wrapText="1"/>
    </xf>
    <xf numFmtId="164" fontId="6" fillId="4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2" borderId="0" xfId="0" applyFont="1" applyFill="1" applyAlignment="1">
      <alignment vertical="center"/>
    </xf>
    <xf numFmtId="0" fontId="4" fillId="0" borderId="0" xfId="0" applyFont="1" applyAlignment="1">
      <alignment horizontal="right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 showOutlineSymbols="0"/>
  </sheetPr>
  <dimension ref="A2:F34"/>
  <sheetViews>
    <sheetView showGridLines="0" tabSelected="1" workbookViewId="0">
      <pane ySplit="9" topLeftCell="A10" activePane="bottomLeft" state="frozen"/>
      <selection pane="bottomLeft"/>
    </sheetView>
  </sheetViews>
  <sheetFormatPr defaultRowHeight="15" x14ac:dyDescent="0.25"/>
  <cols>
    <col min="1" max="2" width="9" customWidth="1"/>
    <col min="3" max="3" width="17.5703125" customWidth="1"/>
    <col min="4" max="10" width="9" customWidth="1"/>
  </cols>
  <sheetData>
    <row r="2" spans="1:6" ht="20.25" x14ac:dyDescent="0.25">
      <c r="A2" s="61" t="s">
        <v>0</v>
      </c>
      <c r="B2" s="61"/>
      <c r="C2" s="61"/>
      <c r="D2" s="61"/>
      <c r="E2" s="61"/>
      <c r="F2" s="61"/>
    </row>
    <row r="4" spans="1:6" x14ac:dyDescent="0.25">
      <c r="A4" s="1" t="s">
        <v>1</v>
      </c>
    </row>
    <row r="5" spans="1:6" x14ac:dyDescent="0.25">
      <c r="A5" s="1" t="s">
        <v>2</v>
      </c>
    </row>
    <row r="6" spans="1:6" x14ac:dyDescent="0.25">
      <c r="A6" s="1" t="s">
        <v>3</v>
      </c>
    </row>
    <row r="8" spans="1:6" ht="15.75" x14ac:dyDescent="0.25">
      <c r="A8" s="62" t="s">
        <v>4</v>
      </c>
      <c r="B8" s="62"/>
      <c r="C8" s="2">
        <f>SUM(Тара!F12:F14,'Вода газированная'!F12:F12,'Женская обувь'!F12:F23,'Кухонные электроприборы'!F12:F29,'Холодильники, морозильные камер'!F12:F25,'Вентиляторы, пылесосы, кондицио'!F12:F26,'Кондитерские изделия'!F12:F23,'Мужская обувь'!F12:F17,Телевизоры!F12:F14,Кроссовки!F12:F15,Бакалея!F12:F21,'Услуги и работы'!F12:F25,Молочные!F12:F21,'Праздничные наборы'!F12:F12,'Упаковочные материалы'!F12:F12,Хлеб!F12:F17,Соки!F12:F31,Мебель!F12:F24,'Кабельная продукция'!F12:F16,'Меховые изделия'!F12:F20,КИЗ!F12:F13,'Программные продукты 1С'!F12:F16,Спецодежда!F12:F12,'Товары с дефектами'!F12:F28)</f>
        <v>0</v>
      </c>
    </row>
    <row r="9" spans="1:6" ht="15.75" x14ac:dyDescent="0.25">
      <c r="A9" s="62" t="s">
        <v>5</v>
      </c>
      <c r="B9" s="62"/>
      <c r="C9" s="3">
        <f>SUM(Тара!G12:G14,'Вода газированная'!G12:G12,'Женская обувь'!G12:G23,'Кухонные электроприборы'!G12:G29,'Холодильники, морозильные камер'!G12:G25,'Вентиляторы, пылесосы, кондицио'!G12:G26,'Кондитерские изделия'!G12:G23,'Мужская обувь'!G12:G17,Телевизоры!G12:G14,Кроссовки!G12:G15,Бакалея!G12:G21,'Услуги и работы'!G12:G25,Молочные!G12:G21,'Праздничные наборы'!G12:G12,'Упаковочные материалы'!G12:G12,Хлеб!G12:G17,Соки!G12:G31,Мебель!G12:G24,'Кабельная продукция'!G12:G16,'Меховые изделия'!G12:G20,КИЗ!G12:G13,'Программные продукты 1С'!G12:G16,Спецодежда!G12:G12,'Товары с дефектами'!G12:G28)</f>
        <v>0</v>
      </c>
    </row>
    <row r="11" spans="1:6" x14ac:dyDescent="0.25">
      <c r="A11" s="4">
        <v>1</v>
      </c>
      <c r="B11" s="5" t="s">
        <v>6</v>
      </c>
    </row>
    <row r="12" spans="1:6" x14ac:dyDescent="0.25">
      <c r="A12" s="4">
        <v>2</v>
      </c>
      <c r="B12" s="5" t="s">
        <v>7</v>
      </c>
    </row>
    <row r="13" spans="1:6" x14ac:dyDescent="0.25">
      <c r="A13" s="4">
        <v>3</v>
      </c>
      <c r="B13" s="5" t="s">
        <v>8</v>
      </c>
    </row>
    <row r="14" spans="1:6" x14ac:dyDescent="0.25">
      <c r="A14" s="4">
        <v>4</v>
      </c>
      <c r="B14" s="5" t="s">
        <v>9</v>
      </c>
    </row>
    <row r="15" spans="1:6" x14ac:dyDescent="0.25">
      <c r="A15" s="4">
        <v>5</v>
      </c>
      <c r="B15" s="5" t="s">
        <v>10</v>
      </c>
    </row>
    <row r="16" spans="1:6" x14ac:dyDescent="0.25">
      <c r="A16" s="4">
        <v>6</v>
      </c>
      <c r="B16" s="5" t="s">
        <v>11</v>
      </c>
    </row>
    <row r="17" spans="1:2" x14ac:dyDescent="0.25">
      <c r="A17" s="4">
        <v>7</v>
      </c>
      <c r="B17" s="5" t="s">
        <v>12</v>
      </c>
    </row>
    <row r="18" spans="1:2" x14ac:dyDescent="0.25">
      <c r="A18" s="4">
        <v>8</v>
      </c>
      <c r="B18" s="5" t="s">
        <v>13</v>
      </c>
    </row>
    <row r="19" spans="1:2" x14ac:dyDescent="0.25">
      <c r="A19" s="4">
        <v>9</v>
      </c>
      <c r="B19" s="5" t="s">
        <v>14</v>
      </c>
    </row>
    <row r="20" spans="1:2" x14ac:dyDescent="0.25">
      <c r="A20" s="4">
        <v>10</v>
      </c>
      <c r="B20" s="5" t="s">
        <v>15</v>
      </c>
    </row>
    <row r="21" spans="1:2" x14ac:dyDescent="0.25">
      <c r="A21" s="4">
        <v>11</v>
      </c>
      <c r="B21" s="5" t="s">
        <v>16</v>
      </c>
    </row>
    <row r="22" spans="1:2" x14ac:dyDescent="0.25">
      <c r="A22" s="4">
        <v>12</v>
      </c>
      <c r="B22" s="5" t="s">
        <v>17</v>
      </c>
    </row>
    <row r="23" spans="1:2" x14ac:dyDescent="0.25">
      <c r="A23" s="4">
        <v>13</v>
      </c>
      <c r="B23" s="5" t="s">
        <v>18</v>
      </c>
    </row>
    <row r="24" spans="1:2" x14ac:dyDescent="0.25">
      <c r="A24" s="4">
        <v>14</v>
      </c>
      <c r="B24" s="5" t="s">
        <v>19</v>
      </c>
    </row>
    <row r="25" spans="1:2" x14ac:dyDescent="0.25">
      <c r="A25" s="4">
        <v>15</v>
      </c>
      <c r="B25" s="5" t="s">
        <v>20</v>
      </c>
    </row>
    <row r="26" spans="1:2" x14ac:dyDescent="0.25">
      <c r="A26" s="4">
        <v>16</v>
      </c>
      <c r="B26" s="5" t="s">
        <v>21</v>
      </c>
    </row>
    <row r="27" spans="1:2" x14ac:dyDescent="0.25">
      <c r="A27" s="4">
        <v>17</v>
      </c>
      <c r="B27" s="5" t="s">
        <v>22</v>
      </c>
    </row>
    <row r="28" spans="1:2" x14ac:dyDescent="0.25">
      <c r="A28" s="4">
        <v>18</v>
      </c>
      <c r="B28" s="5" t="s">
        <v>23</v>
      </c>
    </row>
    <row r="29" spans="1:2" x14ac:dyDescent="0.25">
      <c r="A29" s="4">
        <v>19</v>
      </c>
      <c r="B29" s="5" t="s">
        <v>24</v>
      </c>
    </row>
    <row r="30" spans="1:2" x14ac:dyDescent="0.25">
      <c r="A30" s="4">
        <v>20</v>
      </c>
      <c r="B30" s="5" t="s">
        <v>25</v>
      </c>
    </row>
    <row r="31" spans="1:2" x14ac:dyDescent="0.25">
      <c r="A31" s="4">
        <v>21</v>
      </c>
      <c r="B31" s="5" t="s">
        <v>26</v>
      </c>
    </row>
    <row r="32" spans="1:2" x14ac:dyDescent="0.25">
      <c r="A32" s="4">
        <v>22</v>
      </c>
      <c r="B32" s="5" t="s">
        <v>27</v>
      </c>
    </row>
    <row r="33" spans="1:2" x14ac:dyDescent="0.25">
      <c r="A33" s="4">
        <v>23</v>
      </c>
      <c r="B33" s="5" t="s">
        <v>28</v>
      </c>
    </row>
    <row r="34" spans="1:2" x14ac:dyDescent="0.25">
      <c r="A34" s="4">
        <v>24</v>
      </c>
      <c r="B34" s="5" t="s">
        <v>29</v>
      </c>
    </row>
  </sheetData>
  <mergeCells count="3">
    <mergeCell ref="A2:F2"/>
    <mergeCell ref="A8:B8"/>
    <mergeCell ref="A9:B9"/>
  </mergeCells>
  <hyperlinks>
    <hyperlink ref="B11" location="'Бакалея'!A1" display="Бакалея"/>
    <hyperlink ref="B12" location="'Вентиляторы, пылесосы, кондицио'!A1" display="Вентиляторы, пылесосы, кондицио"/>
    <hyperlink ref="B13" location="'Вода газированная'!A1" display="Вода газированная"/>
    <hyperlink ref="B14" location="'Женская обувь'!A1" display="Женская обувь"/>
    <hyperlink ref="B15" location="'Кабельная продукция'!A1" display="Кабельная продукция"/>
    <hyperlink ref="B16" location="'КИЗ'!A1" display="КИЗ"/>
    <hyperlink ref="B17" location="'Кондитерские изделия'!A1" display="Кондитерские изделия"/>
    <hyperlink ref="B18" location="'Кроссовки'!A1" display="Кроссовки"/>
    <hyperlink ref="B19" location="'Кухонные электроприборы'!A1" display="Кухонные электроприборы"/>
    <hyperlink ref="B20" location="'Мебель'!A1" display="Мебель"/>
    <hyperlink ref="B21" location="'Меховые изделия'!A1" display="Меховые изделия"/>
    <hyperlink ref="B22" location="'Молочные'!A1" display="Молочные"/>
    <hyperlink ref="B23" location="'Мужская обувь'!A1" display="Мужская обувь"/>
    <hyperlink ref="B24" location="'Праздничные наборы'!A1" display="Праздничные наборы"/>
    <hyperlink ref="B25" location="'Программные продукты 1С'!A1" display="Программные продукты 1С"/>
    <hyperlink ref="B26" location="'Соки'!A1" display="Соки"/>
    <hyperlink ref="B27" location="'Спецодежда'!A1" display="Спецодежда"/>
    <hyperlink ref="B28" location="'Тара'!A1" display="Тара"/>
    <hyperlink ref="B29" location="'Телевизоры'!A1" display="Телевизоры"/>
    <hyperlink ref="B30" location="'Товары с дефектами'!A1" display="Товары с дефектами"/>
    <hyperlink ref="B31" location="'Упаковочные материалы'!A1" display="Упаковочные материалы"/>
    <hyperlink ref="B32" location="'Услуги и работы'!A1" display="Услуги и работы"/>
    <hyperlink ref="B33" location="'Хлеб'!A1" display="Хлеб"/>
    <hyperlink ref="B34" location="'Холодильники, морозильные камер'!A1" display="Холодильники, морозильные камер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 showOutlineSymbols="0"/>
  </sheetPr>
  <dimension ref="A2:G29"/>
  <sheetViews>
    <sheetView workbookViewId="0">
      <pane ySplit="11" topLeftCell="A12" activePane="bottomLeft" state="frozen"/>
      <selection pane="bottomLeft"/>
    </sheetView>
  </sheetViews>
  <sheetFormatPr defaultRowHeight="15" x14ac:dyDescent="0.25"/>
  <cols>
    <col min="1" max="1" width="36" customWidth="1"/>
    <col min="2" max="3" width="12" customWidth="1"/>
    <col min="4" max="4" width="10" customWidth="1"/>
    <col min="5" max="5" width="13" customWidth="1"/>
    <col min="6" max="6" width="12" customWidth="1"/>
    <col min="7" max="7" width="16" customWidth="1"/>
  </cols>
  <sheetData>
    <row r="2" spans="1:7" ht="20.25" x14ac:dyDescent="0.25">
      <c r="A2" s="61" t="s">
        <v>0</v>
      </c>
      <c r="B2" s="61"/>
      <c r="C2" s="61"/>
      <c r="D2" s="61"/>
      <c r="E2" s="61"/>
      <c r="F2" s="61"/>
    </row>
    <row r="4" spans="1:7" x14ac:dyDescent="0.25">
      <c r="A4" s="1" t="s">
        <v>1</v>
      </c>
    </row>
    <row r="5" spans="1:7" x14ac:dyDescent="0.25">
      <c r="A5" s="1" t="s">
        <v>2</v>
      </c>
    </row>
    <row r="6" spans="1:7" x14ac:dyDescent="0.25">
      <c r="A6" s="1" t="s">
        <v>3</v>
      </c>
    </row>
    <row r="7" spans="1:7" ht="15.75" x14ac:dyDescent="0.25">
      <c r="F7" s="6" t="s">
        <v>30</v>
      </c>
      <c r="G7" s="3">
        <f>SUM(G12:G29)</f>
        <v>0</v>
      </c>
    </row>
    <row r="9" spans="1:7" x14ac:dyDescent="0.25">
      <c r="A9" s="63" t="s">
        <v>31</v>
      </c>
      <c r="B9" s="64"/>
      <c r="C9" s="64"/>
      <c r="D9" s="64"/>
      <c r="E9" s="64"/>
      <c r="F9" s="64"/>
      <c r="G9" s="64"/>
    </row>
    <row r="11" spans="1:7" ht="24.95" customHeight="1" x14ac:dyDescent="0.25">
      <c r="A11" s="7" t="s">
        <v>32</v>
      </c>
      <c r="B11" s="8" t="s">
        <v>33</v>
      </c>
      <c r="C11" s="8" t="s">
        <v>34</v>
      </c>
      <c r="D11" s="8" t="s">
        <v>35</v>
      </c>
      <c r="E11" s="8" t="s">
        <v>36</v>
      </c>
      <c r="F11" s="9" t="s">
        <v>37</v>
      </c>
      <c r="G11" s="8" t="s">
        <v>38</v>
      </c>
    </row>
    <row r="12" spans="1:7" x14ac:dyDescent="0.25">
      <c r="A12" s="10" t="s">
        <v>211</v>
      </c>
      <c r="B12" s="11" t="s">
        <v>212</v>
      </c>
      <c r="C12" s="29">
        <v>6900</v>
      </c>
      <c r="D12" s="11">
        <v>27</v>
      </c>
      <c r="E12" s="11" t="s">
        <v>213</v>
      </c>
      <c r="F12" s="13">
        <v>0</v>
      </c>
      <c r="G12" s="30">
        <f t="shared" ref="G12:G29" si="0">C12*F12</f>
        <v>0</v>
      </c>
    </row>
    <row r="13" spans="1:7" x14ac:dyDescent="0.25">
      <c r="A13" s="10" t="s">
        <v>214</v>
      </c>
      <c r="B13" s="11" t="s">
        <v>215</v>
      </c>
      <c r="C13" s="29">
        <v>8100</v>
      </c>
      <c r="D13" s="11">
        <v>34</v>
      </c>
      <c r="E13" s="11" t="s">
        <v>216</v>
      </c>
      <c r="F13" s="13">
        <v>0</v>
      </c>
      <c r="G13" s="30">
        <f t="shared" si="0"/>
        <v>0</v>
      </c>
    </row>
    <row r="14" spans="1:7" x14ac:dyDescent="0.25">
      <c r="A14" s="10" t="s">
        <v>217</v>
      </c>
      <c r="B14" s="11" t="s">
        <v>218</v>
      </c>
      <c r="C14" s="29">
        <v>8400</v>
      </c>
      <c r="D14" s="11">
        <v>40</v>
      </c>
      <c r="E14" s="11" t="s">
        <v>219</v>
      </c>
      <c r="F14" s="13">
        <v>0</v>
      </c>
      <c r="G14" s="30">
        <f t="shared" si="0"/>
        <v>0</v>
      </c>
    </row>
    <row r="15" spans="1:7" x14ac:dyDescent="0.25">
      <c r="A15" s="10" t="s">
        <v>220</v>
      </c>
      <c r="B15" s="11" t="s">
        <v>221</v>
      </c>
      <c r="C15" s="29">
        <v>1470</v>
      </c>
      <c r="D15" s="11">
        <v>34</v>
      </c>
      <c r="E15" s="11" t="s">
        <v>222</v>
      </c>
      <c r="F15" s="13">
        <v>0</v>
      </c>
      <c r="G15" s="30">
        <f t="shared" si="0"/>
        <v>0</v>
      </c>
    </row>
    <row r="16" spans="1:7" x14ac:dyDescent="0.25">
      <c r="A16" s="10" t="s">
        <v>223</v>
      </c>
      <c r="B16" s="11" t="s">
        <v>224</v>
      </c>
      <c r="C16" s="29">
        <v>1470</v>
      </c>
      <c r="D16" s="11">
        <v>35</v>
      </c>
      <c r="E16" s="11" t="s">
        <v>225</v>
      </c>
      <c r="F16" s="13">
        <v>0</v>
      </c>
      <c r="G16" s="30">
        <f t="shared" si="0"/>
        <v>0</v>
      </c>
    </row>
    <row r="17" spans="1:7" x14ac:dyDescent="0.25">
      <c r="A17" s="10" t="s">
        <v>226</v>
      </c>
      <c r="B17" s="11" t="s">
        <v>227</v>
      </c>
      <c r="C17" s="29">
        <v>10042</v>
      </c>
      <c r="D17" s="11">
        <v>24</v>
      </c>
      <c r="E17" s="11" t="s">
        <v>228</v>
      </c>
      <c r="F17" s="13">
        <v>0</v>
      </c>
      <c r="G17" s="30">
        <f t="shared" si="0"/>
        <v>0</v>
      </c>
    </row>
    <row r="18" spans="1:7" x14ac:dyDescent="0.25">
      <c r="A18" s="10" t="s">
        <v>229</v>
      </c>
      <c r="B18" s="11" t="s">
        <v>230</v>
      </c>
      <c r="C18" s="29">
        <v>8100</v>
      </c>
      <c r="D18" s="11">
        <v>39</v>
      </c>
      <c r="E18" s="11" t="s">
        <v>231</v>
      </c>
      <c r="F18" s="13">
        <v>0</v>
      </c>
      <c r="G18" s="30">
        <f t="shared" si="0"/>
        <v>0</v>
      </c>
    </row>
    <row r="19" spans="1:7" x14ac:dyDescent="0.25">
      <c r="A19" s="10" t="s">
        <v>232</v>
      </c>
      <c r="B19" s="11" t="s">
        <v>233</v>
      </c>
      <c r="C19" s="29">
        <v>1470</v>
      </c>
      <c r="D19" s="11">
        <v>36</v>
      </c>
      <c r="E19" s="11" t="s">
        <v>234</v>
      </c>
      <c r="F19" s="13">
        <v>0</v>
      </c>
      <c r="G19" s="30">
        <f t="shared" si="0"/>
        <v>0</v>
      </c>
    </row>
    <row r="20" spans="1:7" x14ac:dyDescent="0.25">
      <c r="A20" s="10" t="s">
        <v>235</v>
      </c>
      <c r="B20" s="11" t="s">
        <v>236</v>
      </c>
      <c r="C20" s="29">
        <v>8550</v>
      </c>
      <c r="D20" s="11">
        <v>35</v>
      </c>
      <c r="E20" s="11" t="s">
        <v>237</v>
      </c>
      <c r="F20" s="13">
        <v>0</v>
      </c>
      <c r="G20" s="30">
        <f t="shared" si="0"/>
        <v>0</v>
      </c>
    </row>
    <row r="21" spans="1:7" x14ac:dyDescent="0.25">
      <c r="A21" s="10" t="s">
        <v>238</v>
      </c>
      <c r="B21" s="11" t="s">
        <v>239</v>
      </c>
      <c r="C21" s="29">
        <v>10042</v>
      </c>
      <c r="D21" s="11">
        <v>34</v>
      </c>
      <c r="E21" s="11" t="s">
        <v>240</v>
      </c>
      <c r="F21" s="13">
        <v>0</v>
      </c>
      <c r="G21" s="30">
        <f t="shared" si="0"/>
        <v>0</v>
      </c>
    </row>
    <row r="22" spans="1:7" x14ac:dyDescent="0.25">
      <c r="A22" s="10" t="s">
        <v>241</v>
      </c>
      <c r="B22" s="11" t="s">
        <v>242</v>
      </c>
      <c r="C22" s="29">
        <v>10642</v>
      </c>
      <c r="D22" s="11">
        <v>25</v>
      </c>
      <c r="E22" s="11" t="s">
        <v>243</v>
      </c>
      <c r="F22" s="13">
        <v>0</v>
      </c>
      <c r="G22" s="30">
        <f t="shared" si="0"/>
        <v>0</v>
      </c>
    </row>
    <row r="23" spans="1:7" x14ac:dyDescent="0.25">
      <c r="A23" s="10" t="s">
        <v>244</v>
      </c>
      <c r="B23" s="11" t="s">
        <v>245</v>
      </c>
      <c r="C23" s="29">
        <v>1650</v>
      </c>
      <c r="D23" s="11">
        <v>16</v>
      </c>
      <c r="E23" s="11" t="s">
        <v>246</v>
      </c>
      <c r="F23" s="13">
        <v>0</v>
      </c>
      <c r="G23" s="30">
        <f t="shared" si="0"/>
        <v>0</v>
      </c>
    </row>
    <row r="24" spans="1:7" x14ac:dyDescent="0.25">
      <c r="A24" s="10" t="s">
        <v>247</v>
      </c>
      <c r="B24" s="11" t="s">
        <v>248</v>
      </c>
      <c r="C24" s="29">
        <v>10042</v>
      </c>
      <c r="D24" s="11">
        <v>39</v>
      </c>
      <c r="E24" s="11" t="s">
        <v>249</v>
      </c>
      <c r="F24" s="13">
        <v>0</v>
      </c>
      <c r="G24" s="30">
        <f t="shared" si="0"/>
        <v>0</v>
      </c>
    </row>
    <row r="25" spans="1:7" x14ac:dyDescent="0.25">
      <c r="A25" s="10" t="s">
        <v>250</v>
      </c>
      <c r="B25" s="11" t="s">
        <v>251</v>
      </c>
      <c r="C25" s="29">
        <v>8400</v>
      </c>
      <c r="D25" s="11">
        <v>46</v>
      </c>
      <c r="E25" s="11" t="s">
        <v>252</v>
      </c>
      <c r="F25" s="13">
        <v>0</v>
      </c>
      <c r="G25" s="30">
        <f t="shared" si="0"/>
        <v>0</v>
      </c>
    </row>
    <row r="26" spans="1:7" x14ac:dyDescent="0.25">
      <c r="A26" s="10" t="s">
        <v>253</v>
      </c>
      <c r="B26" s="11" t="s">
        <v>254</v>
      </c>
      <c r="C26" s="29">
        <v>0</v>
      </c>
      <c r="D26" s="11">
        <v>0</v>
      </c>
      <c r="E26" s="11" t="s">
        <v>62</v>
      </c>
      <c r="F26" s="13">
        <v>0</v>
      </c>
      <c r="G26" s="30">
        <f t="shared" si="0"/>
        <v>0</v>
      </c>
    </row>
    <row r="27" spans="1:7" x14ac:dyDescent="0.25">
      <c r="A27" s="10" t="s">
        <v>255</v>
      </c>
      <c r="B27" s="11" t="s">
        <v>256</v>
      </c>
      <c r="C27" s="29">
        <v>15742</v>
      </c>
      <c r="D27" s="11">
        <v>20</v>
      </c>
      <c r="E27" s="11" t="s">
        <v>62</v>
      </c>
      <c r="F27" s="13">
        <v>0</v>
      </c>
      <c r="G27" s="30">
        <f t="shared" si="0"/>
        <v>0</v>
      </c>
    </row>
    <row r="28" spans="1:7" x14ac:dyDescent="0.25">
      <c r="A28" s="10" t="s">
        <v>257</v>
      </c>
      <c r="B28" s="11" t="s">
        <v>258</v>
      </c>
      <c r="C28" s="29">
        <v>0</v>
      </c>
      <c r="D28" s="11">
        <v>0</v>
      </c>
      <c r="E28" s="11" t="s">
        <v>62</v>
      </c>
      <c r="F28" s="13">
        <v>0</v>
      </c>
      <c r="G28" s="30">
        <f t="shared" si="0"/>
        <v>0</v>
      </c>
    </row>
    <row r="29" spans="1:7" ht="22.5" x14ac:dyDescent="0.25">
      <c r="A29" s="10" t="s">
        <v>259</v>
      </c>
      <c r="B29" s="11" t="s">
        <v>260</v>
      </c>
      <c r="C29" s="29">
        <v>0</v>
      </c>
      <c r="D29" s="11">
        <v>0</v>
      </c>
      <c r="E29" s="11" t="s">
        <v>62</v>
      </c>
      <c r="F29" s="13">
        <v>0</v>
      </c>
      <c r="G29" s="30">
        <f t="shared" si="0"/>
        <v>0</v>
      </c>
    </row>
  </sheetData>
  <mergeCells count="2">
    <mergeCell ref="A2:F2"/>
    <mergeCell ref="A9:G9"/>
  </mergeCells>
  <hyperlinks>
    <hyperlink ref="A9" location="ОГЛАВЛЕНИЕ!A1" display="вернуться к оглавлению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 showOutlineSymbols="0"/>
  </sheetPr>
  <dimension ref="A2:G24"/>
  <sheetViews>
    <sheetView workbookViewId="0">
      <pane ySplit="11" topLeftCell="A12" activePane="bottomLeft" state="frozen"/>
      <selection pane="bottomLeft"/>
    </sheetView>
  </sheetViews>
  <sheetFormatPr defaultRowHeight="15" x14ac:dyDescent="0.25"/>
  <cols>
    <col min="1" max="1" width="36" customWidth="1"/>
    <col min="2" max="3" width="12" customWidth="1"/>
    <col min="4" max="4" width="10" customWidth="1"/>
    <col min="5" max="5" width="13" customWidth="1"/>
    <col min="6" max="6" width="12" customWidth="1"/>
    <col min="7" max="7" width="16" customWidth="1"/>
  </cols>
  <sheetData>
    <row r="2" spans="1:7" ht="20.25" x14ac:dyDescent="0.25">
      <c r="A2" s="61" t="s">
        <v>0</v>
      </c>
      <c r="B2" s="61"/>
      <c r="C2" s="61"/>
      <c r="D2" s="61"/>
      <c r="E2" s="61"/>
      <c r="F2" s="61"/>
    </row>
    <row r="4" spans="1:7" x14ac:dyDescent="0.25">
      <c r="A4" s="1" t="s">
        <v>1</v>
      </c>
    </row>
    <row r="5" spans="1:7" x14ac:dyDescent="0.25">
      <c r="A5" s="1" t="s">
        <v>2</v>
      </c>
    </row>
    <row r="6" spans="1:7" x14ac:dyDescent="0.25">
      <c r="A6" s="1" t="s">
        <v>3</v>
      </c>
    </row>
    <row r="7" spans="1:7" ht="15.75" x14ac:dyDescent="0.25">
      <c r="F7" s="6" t="s">
        <v>30</v>
      </c>
      <c r="G7" s="3">
        <f>SUM(G12:G24)</f>
        <v>0</v>
      </c>
    </row>
    <row r="9" spans="1:7" x14ac:dyDescent="0.25">
      <c r="A9" s="63" t="s">
        <v>31</v>
      </c>
      <c r="B9" s="64"/>
      <c r="C9" s="64"/>
      <c r="D9" s="64"/>
      <c r="E9" s="64"/>
      <c r="F9" s="64"/>
      <c r="G9" s="64"/>
    </row>
    <row r="11" spans="1:7" ht="24.95" customHeight="1" x14ac:dyDescent="0.25">
      <c r="A11" s="7" t="s">
        <v>32</v>
      </c>
      <c r="B11" s="8" t="s">
        <v>33</v>
      </c>
      <c r="C11" s="8" t="s">
        <v>34</v>
      </c>
      <c r="D11" s="8" t="s">
        <v>35</v>
      </c>
      <c r="E11" s="8" t="s">
        <v>36</v>
      </c>
      <c r="F11" s="9" t="s">
        <v>37</v>
      </c>
      <c r="G11" s="8" t="s">
        <v>38</v>
      </c>
    </row>
    <row r="12" spans="1:7" x14ac:dyDescent="0.25">
      <c r="A12" s="10" t="s">
        <v>261</v>
      </c>
      <c r="B12" s="11" t="s">
        <v>262</v>
      </c>
      <c r="C12" s="31">
        <v>7650</v>
      </c>
      <c r="D12" s="11">
        <v>8</v>
      </c>
      <c r="E12" s="11" t="s">
        <v>263</v>
      </c>
      <c r="F12" s="13">
        <v>0</v>
      </c>
      <c r="G12" s="32">
        <f t="shared" ref="G12:G24" si="0">C12*F12</f>
        <v>0</v>
      </c>
    </row>
    <row r="13" spans="1:7" x14ac:dyDescent="0.25">
      <c r="A13" s="10" t="s">
        <v>264</v>
      </c>
      <c r="B13" s="11" t="s">
        <v>265</v>
      </c>
      <c r="C13" s="31">
        <v>3450</v>
      </c>
      <c r="D13" s="11">
        <v>22</v>
      </c>
      <c r="E13" s="11" t="s">
        <v>266</v>
      </c>
      <c r="F13" s="13">
        <v>0</v>
      </c>
      <c r="G13" s="32">
        <f t="shared" si="0"/>
        <v>0</v>
      </c>
    </row>
    <row r="14" spans="1:7" x14ac:dyDescent="0.25">
      <c r="A14" s="10" t="s">
        <v>267</v>
      </c>
      <c r="B14" s="11" t="s">
        <v>268</v>
      </c>
      <c r="C14" s="31">
        <v>37192</v>
      </c>
      <c r="D14" s="11">
        <v>0</v>
      </c>
      <c r="E14" s="11" t="s">
        <v>269</v>
      </c>
      <c r="F14" s="13">
        <v>0</v>
      </c>
      <c r="G14" s="32">
        <f t="shared" si="0"/>
        <v>0</v>
      </c>
    </row>
    <row r="15" spans="1:7" x14ac:dyDescent="0.25">
      <c r="A15" s="10" t="s">
        <v>270</v>
      </c>
      <c r="B15" s="11" t="s">
        <v>271</v>
      </c>
      <c r="C15" s="31">
        <v>4500</v>
      </c>
      <c r="D15" s="11">
        <v>5</v>
      </c>
      <c r="E15" s="11" t="s">
        <v>272</v>
      </c>
      <c r="F15" s="13">
        <v>0</v>
      </c>
      <c r="G15" s="32">
        <f t="shared" si="0"/>
        <v>0</v>
      </c>
    </row>
    <row r="16" spans="1:7" x14ac:dyDescent="0.25">
      <c r="A16" s="10" t="s">
        <v>273</v>
      </c>
      <c r="B16" s="11" t="s">
        <v>274</v>
      </c>
      <c r="C16" s="31">
        <v>4500</v>
      </c>
      <c r="D16" s="11">
        <v>10</v>
      </c>
      <c r="E16" s="11" t="s">
        <v>275</v>
      </c>
      <c r="F16" s="13">
        <v>0</v>
      </c>
      <c r="G16" s="32">
        <f t="shared" si="0"/>
        <v>0</v>
      </c>
    </row>
    <row r="17" spans="1:7" x14ac:dyDescent="0.25">
      <c r="A17" s="10" t="s">
        <v>276</v>
      </c>
      <c r="B17" s="11" t="s">
        <v>277</v>
      </c>
      <c r="C17" s="31">
        <v>0</v>
      </c>
      <c r="D17" s="11">
        <v>0</v>
      </c>
      <c r="E17" s="11" t="s">
        <v>278</v>
      </c>
      <c r="F17" s="13">
        <v>0</v>
      </c>
      <c r="G17" s="32">
        <f t="shared" si="0"/>
        <v>0</v>
      </c>
    </row>
    <row r="18" spans="1:7" x14ac:dyDescent="0.25">
      <c r="A18" s="10" t="s">
        <v>279</v>
      </c>
      <c r="B18" s="11" t="s">
        <v>280</v>
      </c>
      <c r="C18" s="31">
        <v>0</v>
      </c>
      <c r="D18" s="11">
        <v>0</v>
      </c>
      <c r="E18" s="11" t="s">
        <v>62</v>
      </c>
      <c r="F18" s="13">
        <v>0</v>
      </c>
      <c r="G18" s="32">
        <f t="shared" si="0"/>
        <v>0</v>
      </c>
    </row>
    <row r="19" spans="1:7" x14ac:dyDescent="0.25">
      <c r="A19" s="10" t="s">
        <v>281</v>
      </c>
      <c r="B19" s="11" t="s">
        <v>282</v>
      </c>
      <c r="C19" s="31">
        <v>0</v>
      </c>
      <c r="D19" s="11">
        <v>24</v>
      </c>
      <c r="E19" s="11" t="s">
        <v>62</v>
      </c>
      <c r="F19" s="13">
        <v>0</v>
      </c>
      <c r="G19" s="32">
        <f t="shared" si="0"/>
        <v>0</v>
      </c>
    </row>
    <row r="20" spans="1:7" x14ac:dyDescent="0.25">
      <c r="A20" s="10" t="s">
        <v>283</v>
      </c>
      <c r="B20" s="11" t="s">
        <v>284</v>
      </c>
      <c r="C20" s="31">
        <v>0</v>
      </c>
      <c r="D20" s="11">
        <v>6</v>
      </c>
      <c r="E20" s="11" t="s">
        <v>62</v>
      </c>
      <c r="F20" s="13">
        <v>0</v>
      </c>
      <c r="G20" s="32">
        <f t="shared" si="0"/>
        <v>0</v>
      </c>
    </row>
    <row r="21" spans="1:7" x14ac:dyDescent="0.25">
      <c r="A21" s="10" t="s">
        <v>285</v>
      </c>
      <c r="B21" s="11" t="s">
        <v>286</v>
      </c>
      <c r="C21" s="31">
        <v>6000</v>
      </c>
      <c r="D21" s="11">
        <v>4</v>
      </c>
      <c r="E21" s="11" t="s">
        <v>62</v>
      </c>
      <c r="F21" s="13">
        <v>0</v>
      </c>
      <c r="G21" s="32">
        <f t="shared" si="0"/>
        <v>0</v>
      </c>
    </row>
    <row r="22" spans="1:7" x14ac:dyDescent="0.25">
      <c r="A22" s="10" t="s">
        <v>287</v>
      </c>
      <c r="B22" s="11" t="s">
        <v>288</v>
      </c>
      <c r="C22" s="31">
        <v>1800</v>
      </c>
      <c r="D22" s="11">
        <v>3</v>
      </c>
      <c r="E22" s="11" t="s">
        <v>62</v>
      </c>
      <c r="F22" s="13">
        <v>0</v>
      </c>
      <c r="G22" s="32">
        <f t="shared" si="0"/>
        <v>0</v>
      </c>
    </row>
    <row r="23" spans="1:7" x14ac:dyDescent="0.25">
      <c r="A23" s="10" t="s">
        <v>289</v>
      </c>
      <c r="B23" s="11" t="s">
        <v>290</v>
      </c>
      <c r="C23" s="31">
        <v>1950</v>
      </c>
      <c r="D23" s="11">
        <v>6</v>
      </c>
      <c r="E23" s="11" t="s">
        <v>62</v>
      </c>
      <c r="F23" s="13">
        <v>0</v>
      </c>
      <c r="G23" s="32">
        <f t="shared" si="0"/>
        <v>0</v>
      </c>
    </row>
    <row r="24" spans="1:7" x14ac:dyDescent="0.25">
      <c r="A24" s="10" t="s">
        <v>291</v>
      </c>
      <c r="B24" s="11" t="s">
        <v>292</v>
      </c>
      <c r="C24" s="31">
        <v>0</v>
      </c>
      <c r="D24" s="11">
        <v>0</v>
      </c>
      <c r="E24" s="11" t="s">
        <v>62</v>
      </c>
      <c r="F24" s="13">
        <v>0</v>
      </c>
      <c r="G24" s="32">
        <f t="shared" si="0"/>
        <v>0</v>
      </c>
    </row>
  </sheetData>
  <mergeCells count="2">
    <mergeCell ref="A2:F2"/>
    <mergeCell ref="A9:G9"/>
  </mergeCells>
  <hyperlinks>
    <hyperlink ref="A9" location="ОГЛАВЛЕНИЕ!A1" display="вернуться к оглавлению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 showOutlineSymbols="0"/>
  </sheetPr>
  <dimension ref="A2:G20"/>
  <sheetViews>
    <sheetView workbookViewId="0">
      <pane ySplit="11" topLeftCell="A12" activePane="bottomLeft" state="frozen"/>
      <selection pane="bottomLeft"/>
    </sheetView>
  </sheetViews>
  <sheetFormatPr defaultRowHeight="15" x14ac:dyDescent="0.25"/>
  <cols>
    <col min="1" max="1" width="36" customWidth="1"/>
    <col min="2" max="3" width="12" customWidth="1"/>
    <col min="4" max="4" width="10" customWidth="1"/>
    <col min="5" max="5" width="13" customWidth="1"/>
    <col min="6" max="6" width="12" customWidth="1"/>
    <col min="7" max="7" width="16" customWidth="1"/>
  </cols>
  <sheetData>
    <row r="2" spans="1:7" ht="20.25" x14ac:dyDescent="0.25">
      <c r="A2" s="61" t="s">
        <v>0</v>
      </c>
      <c r="B2" s="61"/>
      <c r="C2" s="61"/>
      <c r="D2" s="61"/>
      <c r="E2" s="61"/>
      <c r="F2" s="61"/>
    </row>
    <row r="4" spans="1:7" x14ac:dyDescent="0.25">
      <c r="A4" s="1" t="s">
        <v>1</v>
      </c>
    </row>
    <row r="5" spans="1:7" x14ac:dyDescent="0.25">
      <c r="A5" s="1" t="s">
        <v>2</v>
      </c>
    </row>
    <row r="6" spans="1:7" x14ac:dyDescent="0.25">
      <c r="A6" s="1" t="s">
        <v>3</v>
      </c>
    </row>
    <row r="7" spans="1:7" ht="15.75" x14ac:dyDescent="0.25">
      <c r="F7" s="6" t="s">
        <v>30</v>
      </c>
      <c r="G7" s="3">
        <f>SUM(G12:G20)</f>
        <v>0</v>
      </c>
    </row>
    <row r="9" spans="1:7" x14ac:dyDescent="0.25">
      <c r="A9" s="63" t="s">
        <v>31</v>
      </c>
      <c r="B9" s="64"/>
      <c r="C9" s="64"/>
      <c r="D9" s="64"/>
      <c r="E9" s="64"/>
      <c r="F9" s="64"/>
      <c r="G9" s="64"/>
    </row>
    <row r="11" spans="1:7" ht="24.95" customHeight="1" x14ac:dyDescent="0.25">
      <c r="A11" s="7" t="s">
        <v>32</v>
      </c>
      <c r="B11" s="8" t="s">
        <v>33</v>
      </c>
      <c r="C11" s="8" t="s">
        <v>34</v>
      </c>
      <c r="D11" s="8" t="s">
        <v>35</v>
      </c>
      <c r="E11" s="8" t="s">
        <v>36</v>
      </c>
      <c r="F11" s="9" t="s">
        <v>37</v>
      </c>
      <c r="G11" s="8" t="s">
        <v>38</v>
      </c>
    </row>
    <row r="12" spans="1:7" x14ac:dyDescent="0.25">
      <c r="A12" s="10" t="s">
        <v>293</v>
      </c>
      <c r="B12" s="11" t="s">
        <v>294</v>
      </c>
      <c r="C12" s="33">
        <v>0</v>
      </c>
      <c r="D12" s="11">
        <v>2</v>
      </c>
      <c r="E12" s="11" t="s">
        <v>295</v>
      </c>
      <c r="F12" s="13">
        <v>0</v>
      </c>
      <c r="G12" s="34">
        <f t="shared" ref="G12:G20" si="0">C12*F12</f>
        <v>0</v>
      </c>
    </row>
    <row r="13" spans="1:7" ht="22.5" x14ac:dyDescent="0.25">
      <c r="A13" s="10" t="s">
        <v>296</v>
      </c>
      <c r="B13" s="11" t="s">
        <v>297</v>
      </c>
      <c r="C13" s="33">
        <v>0</v>
      </c>
      <c r="D13" s="11">
        <v>0</v>
      </c>
      <c r="E13" s="11" t="s">
        <v>298</v>
      </c>
      <c r="F13" s="13">
        <v>0</v>
      </c>
      <c r="G13" s="34">
        <f t="shared" si="0"/>
        <v>0</v>
      </c>
    </row>
    <row r="14" spans="1:7" ht="22.5" x14ac:dyDescent="0.25">
      <c r="A14" s="10" t="s">
        <v>299</v>
      </c>
      <c r="B14" s="11" t="s">
        <v>300</v>
      </c>
      <c r="C14" s="33">
        <v>0</v>
      </c>
      <c r="D14" s="11">
        <v>0</v>
      </c>
      <c r="E14" s="11" t="s">
        <v>301</v>
      </c>
      <c r="F14" s="13">
        <v>0</v>
      </c>
      <c r="G14" s="34">
        <f t="shared" si="0"/>
        <v>0</v>
      </c>
    </row>
    <row r="15" spans="1:7" x14ac:dyDescent="0.25">
      <c r="A15" s="10" t="s">
        <v>302</v>
      </c>
      <c r="B15" s="11" t="s">
        <v>303</v>
      </c>
      <c r="C15" s="33">
        <v>0</v>
      </c>
      <c r="D15" s="11">
        <v>0</v>
      </c>
      <c r="E15" s="11" t="s">
        <v>304</v>
      </c>
      <c r="F15" s="13">
        <v>0</v>
      </c>
      <c r="G15" s="34">
        <f t="shared" si="0"/>
        <v>0</v>
      </c>
    </row>
    <row r="16" spans="1:7" ht="22.5" x14ac:dyDescent="0.25">
      <c r="A16" s="10" t="s">
        <v>305</v>
      </c>
      <c r="B16" s="11" t="s">
        <v>306</v>
      </c>
      <c r="C16" s="33">
        <v>0</v>
      </c>
      <c r="D16" s="11">
        <v>0</v>
      </c>
      <c r="E16" s="11" t="s">
        <v>307</v>
      </c>
      <c r="F16" s="13">
        <v>0</v>
      </c>
      <c r="G16" s="34">
        <f t="shared" si="0"/>
        <v>0</v>
      </c>
    </row>
    <row r="17" spans="1:7" x14ac:dyDescent="0.25">
      <c r="A17" s="10" t="s">
        <v>308</v>
      </c>
      <c r="B17" s="11" t="s">
        <v>309</v>
      </c>
      <c r="C17" s="33">
        <v>0</v>
      </c>
      <c r="D17" s="11">
        <v>0</v>
      </c>
      <c r="E17" s="11" t="s">
        <v>310</v>
      </c>
      <c r="F17" s="13">
        <v>0</v>
      </c>
      <c r="G17" s="34">
        <f t="shared" si="0"/>
        <v>0</v>
      </c>
    </row>
    <row r="18" spans="1:7" x14ac:dyDescent="0.25">
      <c r="A18" s="10" t="s">
        <v>311</v>
      </c>
      <c r="B18" s="11" t="s">
        <v>312</v>
      </c>
      <c r="C18" s="33">
        <v>0</v>
      </c>
      <c r="D18" s="11">
        <v>0</v>
      </c>
      <c r="E18" s="11" t="s">
        <v>313</v>
      </c>
      <c r="F18" s="13">
        <v>0</v>
      </c>
      <c r="G18" s="34">
        <f t="shared" si="0"/>
        <v>0</v>
      </c>
    </row>
    <row r="19" spans="1:7" x14ac:dyDescent="0.25">
      <c r="A19" s="10" t="s">
        <v>314</v>
      </c>
      <c r="B19" s="11" t="s">
        <v>315</v>
      </c>
      <c r="C19" s="33">
        <v>0</v>
      </c>
      <c r="D19" s="11">
        <v>0</v>
      </c>
      <c r="E19" s="11" t="s">
        <v>316</v>
      </c>
      <c r="F19" s="13">
        <v>0</v>
      </c>
      <c r="G19" s="34">
        <f t="shared" si="0"/>
        <v>0</v>
      </c>
    </row>
    <row r="20" spans="1:7" x14ac:dyDescent="0.25">
      <c r="A20" s="10" t="s">
        <v>317</v>
      </c>
      <c r="B20" s="11" t="s">
        <v>318</v>
      </c>
      <c r="C20" s="33">
        <v>0</v>
      </c>
      <c r="D20" s="11">
        <v>0</v>
      </c>
      <c r="E20" s="11" t="s">
        <v>319</v>
      </c>
      <c r="F20" s="13">
        <v>0</v>
      </c>
      <c r="G20" s="34">
        <f t="shared" si="0"/>
        <v>0</v>
      </c>
    </row>
  </sheetData>
  <mergeCells count="2">
    <mergeCell ref="A2:F2"/>
    <mergeCell ref="A9:G9"/>
  </mergeCells>
  <hyperlinks>
    <hyperlink ref="A9" location="ОГЛАВЛЕНИЕ!A1" display="вернуться к оглавлению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 showOutlineSymbols="0"/>
  </sheetPr>
  <dimension ref="A2:G21"/>
  <sheetViews>
    <sheetView workbookViewId="0">
      <pane ySplit="11" topLeftCell="A12" activePane="bottomLeft" state="frozen"/>
      <selection pane="bottomLeft"/>
    </sheetView>
  </sheetViews>
  <sheetFormatPr defaultRowHeight="15" x14ac:dyDescent="0.25"/>
  <cols>
    <col min="1" max="1" width="36" customWidth="1"/>
    <col min="2" max="3" width="12" customWidth="1"/>
    <col min="4" max="4" width="10" customWidth="1"/>
    <col min="5" max="5" width="13" customWidth="1"/>
    <col min="6" max="6" width="12" customWidth="1"/>
    <col min="7" max="7" width="16" customWidth="1"/>
  </cols>
  <sheetData>
    <row r="2" spans="1:7" ht="20.25" x14ac:dyDescent="0.25">
      <c r="A2" s="61" t="s">
        <v>0</v>
      </c>
      <c r="B2" s="61"/>
      <c r="C2" s="61"/>
      <c r="D2" s="61"/>
      <c r="E2" s="61"/>
      <c r="F2" s="61"/>
    </row>
    <row r="4" spans="1:7" x14ac:dyDescent="0.25">
      <c r="A4" s="1" t="s">
        <v>1</v>
      </c>
    </row>
    <row r="5" spans="1:7" x14ac:dyDescent="0.25">
      <c r="A5" s="1" t="s">
        <v>2</v>
      </c>
    </row>
    <row r="6" spans="1:7" x14ac:dyDescent="0.25">
      <c r="A6" s="1" t="s">
        <v>3</v>
      </c>
    </row>
    <row r="7" spans="1:7" ht="15.75" x14ac:dyDescent="0.25">
      <c r="F7" s="6" t="s">
        <v>30</v>
      </c>
      <c r="G7" s="3">
        <f>SUM(G12:G21)</f>
        <v>0</v>
      </c>
    </row>
    <row r="9" spans="1:7" x14ac:dyDescent="0.25">
      <c r="A9" s="63" t="s">
        <v>31</v>
      </c>
      <c r="B9" s="64"/>
      <c r="C9" s="64"/>
      <c r="D9" s="64"/>
      <c r="E9" s="64"/>
      <c r="F9" s="64"/>
      <c r="G9" s="64"/>
    </row>
    <row r="11" spans="1:7" ht="24.95" customHeight="1" x14ac:dyDescent="0.25">
      <c r="A11" s="7" t="s">
        <v>32</v>
      </c>
      <c r="B11" s="8" t="s">
        <v>33</v>
      </c>
      <c r="C11" s="8" t="s">
        <v>34</v>
      </c>
      <c r="D11" s="8" t="s">
        <v>35</v>
      </c>
      <c r="E11" s="8" t="s">
        <v>36</v>
      </c>
      <c r="F11" s="9" t="s">
        <v>37</v>
      </c>
      <c r="G11" s="8" t="s">
        <v>38</v>
      </c>
    </row>
    <row r="12" spans="1:7" x14ac:dyDescent="0.25">
      <c r="A12" s="10" t="s">
        <v>320</v>
      </c>
      <c r="B12" s="11" t="s">
        <v>321</v>
      </c>
      <c r="C12" s="35">
        <v>0</v>
      </c>
      <c r="D12" s="11">
        <v>0</v>
      </c>
      <c r="E12" s="11" t="s">
        <v>62</v>
      </c>
      <c r="F12" s="13">
        <v>0</v>
      </c>
      <c r="G12" s="36">
        <f t="shared" ref="G12:G21" si="0">C12*F12</f>
        <v>0</v>
      </c>
    </row>
    <row r="13" spans="1:7" x14ac:dyDescent="0.25">
      <c r="A13" s="10" t="s">
        <v>322</v>
      </c>
      <c r="B13" s="11" t="s">
        <v>323</v>
      </c>
      <c r="C13" s="35">
        <v>0</v>
      </c>
      <c r="D13" s="11">
        <v>0</v>
      </c>
      <c r="E13" s="11" t="s">
        <v>62</v>
      </c>
      <c r="F13" s="13">
        <v>0</v>
      </c>
      <c r="G13" s="36">
        <f t="shared" si="0"/>
        <v>0</v>
      </c>
    </row>
    <row r="14" spans="1:7" x14ac:dyDescent="0.25">
      <c r="A14" s="10" t="s">
        <v>324</v>
      </c>
      <c r="B14" s="11" t="s">
        <v>325</v>
      </c>
      <c r="C14" s="35">
        <v>86.4</v>
      </c>
      <c r="D14" s="11">
        <v>80</v>
      </c>
      <c r="E14" s="11" t="s">
        <v>326</v>
      </c>
      <c r="F14" s="13">
        <v>0</v>
      </c>
      <c r="G14" s="36">
        <f t="shared" si="0"/>
        <v>0</v>
      </c>
    </row>
    <row r="15" spans="1:7" x14ac:dyDescent="0.25">
      <c r="A15" s="10" t="s">
        <v>327</v>
      </c>
      <c r="B15" s="11" t="s">
        <v>328</v>
      </c>
      <c r="C15" s="35">
        <v>86.4</v>
      </c>
      <c r="D15" s="11">
        <v>80</v>
      </c>
      <c r="E15" s="11" t="s">
        <v>329</v>
      </c>
      <c r="F15" s="13">
        <v>0</v>
      </c>
      <c r="G15" s="36">
        <f t="shared" si="0"/>
        <v>0</v>
      </c>
    </row>
    <row r="16" spans="1:7" x14ac:dyDescent="0.25">
      <c r="A16" s="10" t="s">
        <v>330</v>
      </c>
      <c r="B16" s="11" t="s">
        <v>331</v>
      </c>
      <c r="C16" s="35">
        <v>86.4</v>
      </c>
      <c r="D16" s="11">
        <v>80</v>
      </c>
      <c r="E16" s="11" t="s">
        <v>332</v>
      </c>
      <c r="F16" s="13">
        <v>0</v>
      </c>
      <c r="G16" s="36">
        <f t="shared" si="0"/>
        <v>0</v>
      </c>
    </row>
    <row r="17" spans="1:7" x14ac:dyDescent="0.25">
      <c r="A17" s="10" t="s">
        <v>333</v>
      </c>
      <c r="B17" s="11" t="s">
        <v>334</v>
      </c>
      <c r="C17" s="35">
        <v>84.26</v>
      </c>
      <c r="D17" s="11">
        <v>80</v>
      </c>
      <c r="E17" s="11" t="s">
        <v>335</v>
      </c>
      <c r="F17" s="13">
        <v>0</v>
      </c>
      <c r="G17" s="36">
        <f t="shared" si="0"/>
        <v>0</v>
      </c>
    </row>
    <row r="18" spans="1:7" x14ac:dyDescent="0.25">
      <c r="A18" s="10" t="s">
        <v>336</v>
      </c>
      <c r="B18" s="11" t="s">
        <v>337</v>
      </c>
      <c r="C18" s="35">
        <v>187</v>
      </c>
      <c r="D18" s="11">
        <v>80</v>
      </c>
      <c r="E18" s="11" t="s">
        <v>338</v>
      </c>
      <c r="F18" s="13">
        <v>0</v>
      </c>
      <c r="G18" s="36">
        <f t="shared" si="0"/>
        <v>0</v>
      </c>
    </row>
    <row r="19" spans="1:7" x14ac:dyDescent="0.25">
      <c r="A19" s="10" t="s">
        <v>339</v>
      </c>
      <c r="B19" s="11" t="s">
        <v>340</v>
      </c>
      <c r="C19" s="35">
        <v>209</v>
      </c>
      <c r="D19" s="11">
        <v>80</v>
      </c>
      <c r="E19" s="11" t="s">
        <v>341</v>
      </c>
      <c r="F19" s="13">
        <v>0</v>
      </c>
      <c r="G19" s="36">
        <f t="shared" si="0"/>
        <v>0</v>
      </c>
    </row>
    <row r="20" spans="1:7" x14ac:dyDescent="0.25">
      <c r="A20" s="10" t="s">
        <v>342</v>
      </c>
      <c r="B20" s="11" t="s">
        <v>343</v>
      </c>
      <c r="C20" s="35">
        <v>209</v>
      </c>
      <c r="D20" s="11">
        <v>80</v>
      </c>
      <c r="E20" s="11" t="s">
        <v>344</v>
      </c>
      <c r="F20" s="13">
        <v>0</v>
      </c>
      <c r="G20" s="36">
        <f t="shared" si="0"/>
        <v>0</v>
      </c>
    </row>
    <row r="21" spans="1:7" x14ac:dyDescent="0.25">
      <c r="A21" s="10" t="s">
        <v>345</v>
      </c>
      <c r="B21" s="11" t="s">
        <v>346</v>
      </c>
      <c r="C21" s="35">
        <v>173</v>
      </c>
      <c r="D21" s="11">
        <v>80</v>
      </c>
      <c r="E21" s="11" t="s">
        <v>347</v>
      </c>
      <c r="F21" s="13">
        <v>0</v>
      </c>
      <c r="G21" s="36">
        <f t="shared" si="0"/>
        <v>0</v>
      </c>
    </row>
  </sheetData>
  <mergeCells count="2">
    <mergeCell ref="A2:F2"/>
    <mergeCell ref="A9:G9"/>
  </mergeCells>
  <hyperlinks>
    <hyperlink ref="A9" location="ОГЛАВЛЕНИЕ!A1" display="вернуться к оглавлению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 showOutlineSymbols="0"/>
  </sheetPr>
  <dimension ref="A2:G17"/>
  <sheetViews>
    <sheetView workbookViewId="0">
      <pane ySplit="11" topLeftCell="A12" activePane="bottomLeft" state="frozen"/>
      <selection pane="bottomLeft"/>
    </sheetView>
  </sheetViews>
  <sheetFormatPr defaultRowHeight="15" x14ac:dyDescent="0.25"/>
  <cols>
    <col min="1" max="1" width="36" customWidth="1"/>
    <col min="2" max="3" width="12" customWidth="1"/>
    <col min="4" max="4" width="10" customWidth="1"/>
    <col min="5" max="5" width="13" customWidth="1"/>
    <col min="6" max="6" width="12" customWidth="1"/>
    <col min="7" max="7" width="16" customWidth="1"/>
  </cols>
  <sheetData>
    <row r="2" spans="1:7" ht="20.25" x14ac:dyDescent="0.25">
      <c r="A2" s="61" t="s">
        <v>0</v>
      </c>
      <c r="B2" s="61"/>
      <c r="C2" s="61"/>
      <c r="D2" s="61"/>
      <c r="E2" s="61"/>
      <c r="F2" s="61"/>
    </row>
    <row r="4" spans="1:7" x14ac:dyDescent="0.25">
      <c r="A4" s="1" t="s">
        <v>1</v>
      </c>
    </row>
    <row r="5" spans="1:7" x14ac:dyDescent="0.25">
      <c r="A5" s="1" t="s">
        <v>2</v>
      </c>
    </row>
    <row r="6" spans="1:7" x14ac:dyDescent="0.25">
      <c r="A6" s="1" t="s">
        <v>3</v>
      </c>
    </row>
    <row r="7" spans="1:7" ht="15.75" x14ac:dyDescent="0.25">
      <c r="F7" s="6" t="s">
        <v>30</v>
      </c>
      <c r="G7" s="3">
        <f>SUM(G12:G17)</f>
        <v>0</v>
      </c>
    </row>
    <row r="9" spans="1:7" x14ac:dyDescent="0.25">
      <c r="A9" s="63" t="s">
        <v>31</v>
      </c>
      <c r="B9" s="64"/>
      <c r="C9" s="64"/>
      <c r="D9" s="64"/>
      <c r="E9" s="64"/>
      <c r="F9" s="64"/>
      <c r="G9" s="64"/>
    </row>
    <row r="11" spans="1:7" ht="24.95" customHeight="1" x14ac:dyDescent="0.25">
      <c r="A11" s="7" t="s">
        <v>32</v>
      </c>
      <c r="B11" s="8" t="s">
        <v>33</v>
      </c>
      <c r="C11" s="8" t="s">
        <v>34</v>
      </c>
      <c r="D11" s="8" t="s">
        <v>35</v>
      </c>
      <c r="E11" s="8" t="s">
        <v>36</v>
      </c>
      <c r="F11" s="9" t="s">
        <v>37</v>
      </c>
      <c r="G11" s="8" t="s">
        <v>38</v>
      </c>
    </row>
    <row r="12" spans="1:7" x14ac:dyDescent="0.25">
      <c r="A12" s="10" t="s">
        <v>348</v>
      </c>
      <c r="B12" s="11" t="s">
        <v>349</v>
      </c>
      <c r="C12" s="37">
        <v>0</v>
      </c>
      <c r="D12" s="11">
        <v>0</v>
      </c>
      <c r="E12" s="11" t="s">
        <v>350</v>
      </c>
      <c r="F12" s="13">
        <v>0</v>
      </c>
      <c r="G12" s="38">
        <f t="shared" ref="G12:G17" si="0">C12*F12</f>
        <v>0</v>
      </c>
    </row>
    <row r="13" spans="1:7" x14ac:dyDescent="0.25">
      <c r="A13" s="10" t="s">
        <v>351</v>
      </c>
      <c r="B13" s="11" t="s">
        <v>352</v>
      </c>
      <c r="C13" s="37">
        <v>0</v>
      </c>
      <c r="D13" s="11">
        <v>0</v>
      </c>
      <c r="E13" s="11" t="s">
        <v>353</v>
      </c>
      <c r="F13" s="13">
        <v>0</v>
      </c>
      <c r="G13" s="38">
        <f t="shared" si="0"/>
        <v>0</v>
      </c>
    </row>
    <row r="14" spans="1:7" x14ac:dyDescent="0.25">
      <c r="A14" s="10" t="s">
        <v>354</v>
      </c>
      <c r="B14" s="11" t="s">
        <v>355</v>
      </c>
      <c r="C14" s="37">
        <v>0</v>
      </c>
      <c r="D14" s="11">
        <v>0</v>
      </c>
      <c r="E14" s="11" t="s">
        <v>356</v>
      </c>
      <c r="F14" s="13">
        <v>0</v>
      </c>
      <c r="G14" s="38">
        <f t="shared" si="0"/>
        <v>0</v>
      </c>
    </row>
    <row r="15" spans="1:7" x14ac:dyDescent="0.25">
      <c r="A15" s="10" t="s">
        <v>357</v>
      </c>
      <c r="B15" s="11" t="s">
        <v>358</v>
      </c>
      <c r="C15" s="37">
        <v>0</v>
      </c>
      <c r="D15" s="11">
        <v>0</v>
      </c>
      <c r="E15" s="11" t="s">
        <v>359</v>
      </c>
      <c r="F15" s="13">
        <v>0</v>
      </c>
      <c r="G15" s="38">
        <f t="shared" si="0"/>
        <v>0</v>
      </c>
    </row>
    <row r="16" spans="1:7" x14ac:dyDescent="0.25">
      <c r="A16" s="10" t="s">
        <v>360</v>
      </c>
      <c r="B16" s="11" t="s">
        <v>361</v>
      </c>
      <c r="C16" s="37">
        <v>0</v>
      </c>
      <c r="D16" s="11">
        <v>0</v>
      </c>
      <c r="E16" s="11" t="s">
        <v>362</v>
      </c>
      <c r="F16" s="13">
        <v>0</v>
      </c>
      <c r="G16" s="38">
        <f t="shared" si="0"/>
        <v>0</v>
      </c>
    </row>
    <row r="17" spans="1:7" x14ac:dyDescent="0.25">
      <c r="A17" s="10" t="s">
        <v>363</v>
      </c>
      <c r="B17" s="11" t="s">
        <v>364</v>
      </c>
      <c r="C17" s="37">
        <v>0</v>
      </c>
      <c r="D17" s="11">
        <v>0</v>
      </c>
      <c r="E17" s="11" t="s">
        <v>365</v>
      </c>
      <c r="F17" s="13">
        <v>0</v>
      </c>
      <c r="G17" s="38">
        <f t="shared" si="0"/>
        <v>0</v>
      </c>
    </row>
  </sheetData>
  <mergeCells count="2">
    <mergeCell ref="A2:F2"/>
    <mergeCell ref="A9:G9"/>
  </mergeCells>
  <hyperlinks>
    <hyperlink ref="A9" location="ОГЛАВЛЕНИЕ!A1" display="вернуться к оглавлению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 showOutlineSymbols="0"/>
  </sheetPr>
  <dimension ref="A2:G12"/>
  <sheetViews>
    <sheetView workbookViewId="0">
      <pane ySplit="11" topLeftCell="A12" activePane="bottomLeft" state="frozen"/>
      <selection pane="bottomLeft"/>
    </sheetView>
  </sheetViews>
  <sheetFormatPr defaultRowHeight="15" x14ac:dyDescent="0.25"/>
  <cols>
    <col min="1" max="1" width="36" customWidth="1"/>
    <col min="2" max="3" width="12" customWidth="1"/>
    <col min="4" max="4" width="10" customWidth="1"/>
    <col min="5" max="5" width="13" customWidth="1"/>
    <col min="6" max="6" width="12" customWidth="1"/>
    <col min="7" max="7" width="16" customWidth="1"/>
  </cols>
  <sheetData>
    <row r="2" spans="1:7" ht="20.25" x14ac:dyDescent="0.25">
      <c r="A2" s="61" t="s">
        <v>0</v>
      </c>
      <c r="B2" s="61"/>
      <c r="C2" s="61"/>
      <c r="D2" s="61"/>
      <c r="E2" s="61"/>
      <c r="F2" s="61"/>
    </row>
    <row r="4" spans="1:7" x14ac:dyDescent="0.25">
      <c r="A4" s="1" t="s">
        <v>1</v>
      </c>
    </row>
    <row r="5" spans="1:7" x14ac:dyDescent="0.25">
      <c r="A5" s="1" t="s">
        <v>2</v>
      </c>
    </row>
    <row r="6" spans="1:7" x14ac:dyDescent="0.25">
      <c r="A6" s="1" t="s">
        <v>3</v>
      </c>
    </row>
    <row r="7" spans="1:7" ht="15.75" x14ac:dyDescent="0.25">
      <c r="F7" s="6" t="s">
        <v>30</v>
      </c>
      <c r="G7" s="3">
        <f>SUM(G12:G12)</f>
        <v>0</v>
      </c>
    </row>
    <row r="9" spans="1:7" x14ac:dyDescent="0.25">
      <c r="A9" s="63" t="s">
        <v>31</v>
      </c>
      <c r="B9" s="64"/>
      <c r="C9" s="64"/>
      <c r="D9" s="64"/>
      <c r="E9" s="64"/>
      <c r="F9" s="64"/>
      <c r="G9" s="64"/>
    </row>
    <row r="11" spans="1:7" ht="24.95" customHeight="1" x14ac:dyDescent="0.25">
      <c r="A11" s="7" t="s">
        <v>32</v>
      </c>
      <c r="B11" s="8" t="s">
        <v>33</v>
      </c>
      <c r="C11" s="8" t="s">
        <v>34</v>
      </c>
      <c r="D11" s="8" t="s">
        <v>35</v>
      </c>
      <c r="E11" s="8" t="s">
        <v>36</v>
      </c>
      <c r="F11" s="9" t="s">
        <v>37</v>
      </c>
      <c r="G11" s="8" t="s">
        <v>38</v>
      </c>
    </row>
    <row r="12" spans="1:7" x14ac:dyDescent="0.25">
      <c r="A12" s="10" t="s">
        <v>366</v>
      </c>
      <c r="B12" s="11" t="s">
        <v>367</v>
      </c>
      <c r="C12" s="39">
        <v>337</v>
      </c>
      <c r="D12" s="11">
        <v>100</v>
      </c>
      <c r="E12" s="11" t="s">
        <v>368</v>
      </c>
      <c r="F12" s="13">
        <v>0</v>
      </c>
      <c r="G12" s="40">
        <f>C12*F12</f>
        <v>0</v>
      </c>
    </row>
  </sheetData>
  <mergeCells count="2">
    <mergeCell ref="A2:F2"/>
    <mergeCell ref="A9:G9"/>
  </mergeCells>
  <hyperlinks>
    <hyperlink ref="A9" location="ОГЛАВЛЕНИЕ!A1" display="вернуться к оглавлению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 showOutlineSymbols="0"/>
  </sheetPr>
  <dimension ref="A2:G16"/>
  <sheetViews>
    <sheetView workbookViewId="0">
      <pane ySplit="11" topLeftCell="A12" activePane="bottomLeft" state="frozen"/>
      <selection pane="bottomLeft"/>
    </sheetView>
  </sheetViews>
  <sheetFormatPr defaultRowHeight="15" x14ac:dyDescent="0.25"/>
  <cols>
    <col min="1" max="1" width="36" customWidth="1"/>
    <col min="2" max="3" width="12" customWidth="1"/>
    <col min="4" max="4" width="10" customWidth="1"/>
    <col min="5" max="5" width="13" customWidth="1"/>
    <col min="6" max="6" width="12" customWidth="1"/>
    <col min="7" max="7" width="16" customWidth="1"/>
  </cols>
  <sheetData>
    <row r="2" spans="1:7" ht="20.25" x14ac:dyDescent="0.25">
      <c r="A2" s="61" t="s">
        <v>0</v>
      </c>
      <c r="B2" s="61"/>
      <c r="C2" s="61"/>
      <c r="D2" s="61"/>
      <c r="E2" s="61"/>
      <c r="F2" s="61"/>
    </row>
    <row r="4" spans="1:7" x14ac:dyDescent="0.25">
      <c r="A4" s="1" t="s">
        <v>1</v>
      </c>
    </row>
    <row r="5" spans="1:7" x14ac:dyDescent="0.25">
      <c r="A5" s="1" t="s">
        <v>2</v>
      </c>
    </row>
    <row r="6" spans="1:7" x14ac:dyDescent="0.25">
      <c r="A6" s="1" t="s">
        <v>3</v>
      </c>
    </row>
    <row r="7" spans="1:7" ht="15.75" x14ac:dyDescent="0.25">
      <c r="F7" s="6" t="s">
        <v>30</v>
      </c>
      <c r="G7" s="3">
        <f>SUM(G12:G16)</f>
        <v>0</v>
      </c>
    </row>
    <row r="9" spans="1:7" x14ac:dyDescent="0.25">
      <c r="A9" s="63" t="s">
        <v>31</v>
      </c>
      <c r="B9" s="64"/>
      <c r="C9" s="64"/>
      <c r="D9" s="64"/>
      <c r="E9" s="64"/>
      <c r="F9" s="64"/>
      <c r="G9" s="64"/>
    </row>
    <row r="11" spans="1:7" ht="24.95" customHeight="1" x14ac:dyDescent="0.25">
      <c r="A11" s="7" t="s">
        <v>32</v>
      </c>
      <c r="B11" s="8" t="s">
        <v>33</v>
      </c>
      <c r="C11" s="8" t="s">
        <v>34</v>
      </c>
      <c r="D11" s="8" t="s">
        <v>35</v>
      </c>
      <c r="E11" s="8" t="s">
        <v>36</v>
      </c>
      <c r="F11" s="9" t="s">
        <v>37</v>
      </c>
      <c r="G11" s="8" t="s">
        <v>38</v>
      </c>
    </row>
    <row r="12" spans="1:7" x14ac:dyDescent="0.25">
      <c r="A12" s="10" t="s">
        <v>369</v>
      </c>
      <c r="B12" s="11" t="s">
        <v>370</v>
      </c>
      <c r="C12" s="41">
        <v>0</v>
      </c>
      <c r="D12" s="11">
        <v>0</v>
      </c>
      <c r="E12" s="11" t="s">
        <v>62</v>
      </c>
      <c r="F12" s="13">
        <v>0</v>
      </c>
      <c r="G12" s="42">
        <f>C12*F12</f>
        <v>0</v>
      </c>
    </row>
    <row r="13" spans="1:7" x14ac:dyDescent="0.25">
      <c r="A13" s="10" t="s">
        <v>371</v>
      </c>
      <c r="B13" s="11" t="s">
        <v>372</v>
      </c>
      <c r="C13" s="41">
        <v>0</v>
      </c>
      <c r="D13" s="11">
        <v>0</v>
      </c>
      <c r="E13" s="11" t="s">
        <v>62</v>
      </c>
      <c r="F13" s="13">
        <v>0</v>
      </c>
      <c r="G13" s="42">
        <f>C13*F13</f>
        <v>0</v>
      </c>
    </row>
    <row r="14" spans="1:7" ht="22.5" x14ac:dyDescent="0.25">
      <c r="A14" s="10" t="s">
        <v>373</v>
      </c>
      <c r="B14" s="11" t="s">
        <v>374</v>
      </c>
      <c r="C14" s="41">
        <v>0</v>
      </c>
      <c r="D14" s="11">
        <v>0</v>
      </c>
      <c r="E14" s="11" t="s">
        <v>62</v>
      </c>
      <c r="F14" s="13">
        <v>0</v>
      </c>
      <c r="G14" s="42">
        <f>C14*F14</f>
        <v>0</v>
      </c>
    </row>
    <row r="15" spans="1:7" x14ac:dyDescent="0.25">
      <c r="A15" s="10" t="s">
        <v>375</v>
      </c>
      <c r="B15" s="11" t="s">
        <v>376</v>
      </c>
      <c r="C15" s="41">
        <v>0</v>
      </c>
      <c r="D15" s="11">
        <v>0</v>
      </c>
      <c r="E15" s="11" t="s">
        <v>62</v>
      </c>
      <c r="F15" s="13">
        <v>0</v>
      </c>
      <c r="G15" s="42">
        <f>C15*F15</f>
        <v>0</v>
      </c>
    </row>
    <row r="16" spans="1:7" x14ac:dyDescent="0.25">
      <c r="A16" s="10" t="s">
        <v>377</v>
      </c>
      <c r="B16" s="11" t="s">
        <v>378</v>
      </c>
      <c r="C16" s="41">
        <v>0</v>
      </c>
      <c r="D16" s="11">
        <v>0</v>
      </c>
      <c r="E16" s="11" t="s">
        <v>62</v>
      </c>
      <c r="F16" s="13">
        <v>0</v>
      </c>
      <c r="G16" s="42">
        <f>C16*F16</f>
        <v>0</v>
      </c>
    </row>
  </sheetData>
  <mergeCells count="2">
    <mergeCell ref="A2:F2"/>
    <mergeCell ref="A9:G9"/>
  </mergeCells>
  <hyperlinks>
    <hyperlink ref="A9" location="ОГЛАВЛЕНИЕ!A1" display="вернуться к оглавлению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 showOutlineSymbols="0"/>
  </sheetPr>
  <dimension ref="A2:G31"/>
  <sheetViews>
    <sheetView workbookViewId="0">
      <pane ySplit="11" topLeftCell="A12" activePane="bottomLeft" state="frozen"/>
      <selection pane="bottomLeft"/>
    </sheetView>
  </sheetViews>
  <sheetFormatPr defaultRowHeight="15" x14ac:dyDescent="0.25"/>
  <cols>
    <col min="1" max="1" width="36" customWidth="1"/>
    <col min="2" max="3" width="12" customWidth="1"/>
    <col min="4" max="4" width="10" customWidth="1"/>
    <col min="5" max="5" width="13" customWidth="1"/>
    <col min="6" max="6" width="12" customWidth="1"/>
    <col min="7" max="7" width="16" customWidth="1"/>
  </cols>
  <sheetData>
    <row r="2" spans="1:7" ht="20.25" x14ac:dyDescent="0.25">
      <c r="A2" s="61" t="s">
        <v>0</v>
      </c>
      <c r="B2" s="61"/>
      <c r="C2" s="61"/>
      <c r="D2" s="61"/>
      <c r="E2" s="61"/>
      <c r="F2" s="61"/>
    </row>
    <row r="4" spans="1:7" x14ac:dyDescent="0.25">
      <c r="A4" s="1" t="s">
        <v>1</v>
      </c>
    </row>
    <row r="5" spans="1:7" x14ac:dyDescent="0.25">
      <c r="A5" s="1" t="s">
        <v>2</v>
      </c>
    </row>
    <row r="6" spans="1:7" x14ac:dyDescent="0.25">
      <c r="A6" s="1" t="s">
        <v>3</v>
      </c>
    </row>
    <row r="7" spans="1:7" ht="15.75" x14ac:dyDescent="0.25">
      <c r="F7" s="6" t="s">
        <v>30</v>
      </c>
      <c r="G7" s="3">
        <f>SUM(G12:G31)</f>
        <v>0</v>
      </c>
    </row>
    <row r="9" spans="1:7" x14ac:dyDescent="0.25">
      <c r="A9" s="63" t="s">
        <v>31</v>
      </c>
      <c r="B9" s="64"/>
      <c r="C9" s="64"/>
      <c r="D9" s="64"/>
      <c r="E9" s="64"/>
      <c r="F9" s="64"/>
      <c r="G9" s="64"/>
    </row>
    <row r="11" spans="1:7" ht="24.95" customHeight="1" x14ac:dyDescent="0.25">
      <c r="A11" s="7" t="s">
        <v>32</v>
      </c>
      <c r="B11" s="8" t="s">
        <v>33</v>
      </c>
      <c r="C11" s="8" t="s">
        <v>34</v>
      </c>
      <c r="D11" s="8" t="s">
        <v>35</v>
      </c>
      <c r="E11" s="8" t="s">
        <v>36</v>
      </c>
      <c r="F11" s="9" t="s">
        <v>37</v>
      </c>
      <c r="G11" s="8" t="s">
        <v>38</v>
      </c>
    </row>
    <row r="12" spans="1:7" x14ac:dyDescent="0.25">
      <c r="A12" s="10" t="s">
        <v>379</v>
      </c>
      <c r="B12" s="11" t="s">
        <v>380</v>
      </c>
      <c r="C12" s="43">
        <v>0</v>
      </c>
      <c r="D12" s="11">
        <v>33</v>
      </c>
      <c r="E12" s="11" t="s">
        <v>62</v>
      </c>
      <c r="F12" s="13">
        <v>0</v>
      </c>
      <c r="G12" s="44">
        <f t="shared" ref="G12:G31" si="0">C12*F12</f>
        <v>0</v>
      </c>
    </row>
    <row r="13" spans="1:7" x14ac:dyDescent="0.25">
      <c r="A13" s="10" t="s">
        <v>381</v>
      </c>
      <c r="B13" s="11" t="s">
        <v>382</v>
      </c>
      <c r="C13" s="43">
        <v>0</v>
      </c>
      <c r="D13" s="11">
        <v>24</v>
      </c>
      <c r="E13" s="11" t="s">
        <v>62</v>
      </c>
      <c r="F13" s="13">
        <v>0</v>
      </c>
      <c r="G13" s="44">
        <f t="shared" si="0"/>
        <v>0</v>
      </c>
    </row>
    <row r="14" spans="1:7" x14ac:dyDescent="0.25">
      <c r="A14" s="10" t="s">
        <v>383</v>
      </c>
      <c r="B14" s="11" t="s">
        <v>384</v>
      </c>
      <c r="C14" s="43">
        <v>0</v>
      </c>
      <c r="D14" s="11">
        <v>24</v>
      </c>
      <c r="E14" s="11" t="s">
        <v>62</v>
      </c>
      <c r="F14" s="13">
        <v>0</v>
      </c>
      <c r="G14" s="44">
        <f t="shared" si="0"/>
        <v>0</v>
      </c>
    </row>
    <row r="15" spans="1:7" x14ac:dyDescent="0.25">
      <c r="A15" s="10" t="s">
        <v>385</v>
      </c>
      <c r="B15" s="11" t="s">
        <v>386</v>
      </c>
      <c r="C15" s="43">
        <v>0</v>
      </c>
      <c r="D15" s="11">
        <v>8</v>
      </c>
      <c r="E15" s="11" t="s">
        <v>62</v>
      </c>
      <c r="F15" s="13">
        <v>0</v>
      </c>
      <c r="G15" s="44">
        <f t="shared" si="0"/>
        <v>0</v>
      </c>
    </row>
    <row r="16" spans="1:7" x14ac:dyDescent="0.25">
      <c r="A16" s="10" t="s">
        <v>387</v>
      </c>
      <c r="B16" s="11" t="s">
        <v>388</v>
      </c>
      <c r="C16" s="43">
        <v>0</v>
      </c>
      <c r="D16" s="11">
        <v>56</v>
      </c>
      <c r="E16" s="11" t="s">
        <v>62</v>
      </c>
      <c r="F16" s="13">
        <v>0</v>
      </c>
      <c r="G16" s="44">
        <f t="shared" si="0"/>
        <v>0</v>
      </c>
    </row>
    <row r="17" spans="1:7" x14ac:dyDescent="0.25">
      <c r="A17" s="10" t="s">
        <v>389</v>
      </c>
      <c r="B17" s="11" t="s">
        <v>390</v>
      </c>
      <c r="C17" s="43">
        <v>0</v>
      </c>
      <c r="D17" s="11">
        <v>56</v>
      </c>
      <c r="E17" s="11" t="s">
        <v>62</v>
      </c>
      <c r="F17" s="13">
        <v>0</v>
      </c>
      <c r="G17" s="44">
        <f t="shared" si="0"/>
        <v>0</v>
      </c>
    </row>
    <row r="18" spans="1:7" x14ac:dyDescent="0.25">
      <c r="A18" s="10" t="s">
        <v>391</v>
      </c>
      <c r="B18" s="11" t="s">
        <v>392</v>
      </c>
      <c r="C18" s="43">
        <v>0</v>
      </c>
      <c r="D18" s="11">
        <v>112</v>
      </c>
      <c r="E18" s="11" t="s">
        <v>62</v>
      </c>
      <c r="F18" s="13">
        <v>0</v>
      </c>
      <c r="G18" s="44">
        <f t="shared" si="0"/>
        <v>0</v>
      </c>
    </row>
    <row r="19" spans="1:7" x14ac:dyDescent="0.25">
      <c r="A19" s="10" t="s">
        <v>393</v>
      </c>
      <c r="B19" s="11" t="s">
        <v>394</v>
      </c>
      <c r="C19" s="43">
        <v>0</v>
      </c>
      <c r="D19" s="11">
        <v>24</v>
      </c>
      <c r="E19" s="11" t="s">
        <v>62</v>
      </c>
      <c r="F19" s="13">
        <v>0</v>
      </c>
      <c r="G19" s="44">
        <f t="shared" si="0"/>
        <v>0</v>
      </c>
    </row>
    <row r="20" spans="1:7" x14ac:dyDescent="0.25">
      <c r="A20" s="10" t="s">
        <v>395</v>
      </c>
      <c r="B20" s="11" t="s">
        <v>396</v>
      </c>
      <c r="C20" s="43">
        <v>0</v>
      </c>
      <c r="D20" s="11">
        <v>24</v>
      </c>
      <c r="E20" s="11" t="s">
        <v>62</v>
      </c>
      <c r="F20" s="13">
        <v>0</v>
      </c>
      <c r="G20" s="44">
        <f t="shared" si="0"/>
        <v>0</v>
      </c>
    </row>
    <row r="21" spans="1:7" x14ac:dyDescent="0.25">
      <c r="A21" s="10" t="s">
        <v>397</v>
      </c>
      <c r="B21" s="11" t="s">
        <v>398</v>
      </c>
      <c r="C21" s="43">
        <v>0</v>
      </c>
      <c r="D21" s="11">
        <v>32</v>
      </c>
      <c r="E21" s="11" t="s">
        <v>62</v>
      </c>
      <c r="F21" s="13">
        <v>0</v>
      </c>
      <c r="G21" s="44">
        <f t="shared" si="0"/>
        <v>0</v>
      </c>
    </row>
    <row r="22" spans="1:7" x14ac:dyDescent="0.25">
      <c r="A22" s="10" t="s">
        <v>399</v>
      </c>
      <c r="B22" s="11" t="s">
        <v>400</v>
      </c>
      <c r="C22" s="43">
        <v>0</v>
      </c>
      <c r="D22" s="11">
        <v>68</v>
      </c>
      <c r="E22" s="11" t="s">
        <v>62</v>
      </c>
      <c r="F22" s="13">
        <v>0</v>
      </c>
      <c r="G22" s="44">
        <f t="shared" si="0"/>
        <v>0</v>
      </c>
    </row>
    <row r="23" spans="1:7" x14ac:dyDescent="0.25">
      <c r="A23" s="10" t="s">
        <v>401</v>
      </c>
      <c r="B23" s="11" t="s">
        <v>402</v>
      </c>
      <c r="C23" s="43">
        <v>0</v>
      </c>
      <c r="D23" s="11">
        <v>12</v>
      </c>
      <c r="E23" s="11" t="s">
        <v>62</v>
      </c>
      <c r="F23" s="13">
        <v>0</v>
      </c>
      <c r="G23" s="44">
        <f t="shared" si="0"/>
        <v>0</v>
      </c>
    </row>
    <row r="24" spans="1:7" x14ac:dyDescent="0.25">
      <c r="A24" s="10" t="s">
        <v>403</v>
      </c>
      <c r="B24" s="11" t="s">
        <v>404</v>
      </c>
      <c r="C24" s="43">
        <v>0</v>
      </c>
      <c r="D24" s="11">
        <v>12</v>
      </c>
      <c r="E24" s="11" t="s">
        <v>62</v>
      </c>
      <c r="F24" s="13">
        <v>0</v>
      </c>
      <c r="G24" s="44">
        <f t="shared" si="0"/>
        <v>0</v>
      </c>
    </row>
    <row r="25" spans="1:7" x14ac:dyDescent="0.25">
      <c r="A25" s="10" t="s">
        <v>405</v>
      </c>
      <c r="B25" s="11" t="s">
        <v>406</v>
      </c>
      <c r="C25" s="43">
        <v>0</v>
      </c>
      <c r="D25" s="11">
        <v>56</v>
      </c>
      <c r="E25" s="11" t="s">
        <v>62</v>
      </c>
      <c r="F25" s="13">
        <v>0</v>
      </c>
      <c r="G25" s="44">
        <f t="shared" si="0"/>
        <v>0</v>
      </c>
    </row>
    <row r="26" spans="1:7" x14ac:dyDescent="0.25">
      <c r="A26" s="10" t="s">
        <v>407</v>
      </c>
      <c r="B26" s="11" t="s">
        <v>408</v>
      </c>
      <c r="C26" s="43">
        <v>0</v>
      </c>
      <c r="D26" s="11">
        <v>21</v>
      </c>
      <c r="E26" s="11" t="s">
        <v>62</v>
      </c>
      <c r="F26" s="13">
        <v>0</v>
      </c>
      <c r="G26" s="44">
        <f t="shared" si="0"/>
        <v>0</v>
      </c>
    </row>
    <row r="27" spans="1:7" x14ac:dyDescent="0.25">
      <c r="A27" s="10" t="s">
        <v>409</v>
      </c>
      <c r="B27" s="11" t="s">
        <v>410</v>
      </c>
      <c r="C27" s="43">
        <v>0</v>
      </c>
      <c r="D27" s="11">
        <v>28</v>
      </c>
      <c r="E27" s="11" t="s">
        <v>62</v>
      </c>
      <c r="F27" s="13">
        <v>0</v>
      </c>
      <c r="G27" s="44">
        <f t="shared" si="0"/>
        <v>0</v>
      </c>
    </row>
    <row r="28" spans="1:7" x14ac:dyDescent="0.25">
      <c r="A28" s="10" t="s">
        <v>411</v>
      </c>
      <c r="B28" s="11" t="s">
        <v>412</v>
      </c>
      <c r="C28" s="43">
        <v>0</v>
      </c>
      <c r="D28" s="11">
        <v>44</v>
      </c>
      <c r="E28" s="11" t="s">
        <v>62</v>
      </c>
      <c r="F28" s="13">
        <v>0</v>
      </c>
      <c r="G28" s="44">
        <f t="shared" si="0"/>
        <v>0</v>
      </c>
    </row>
    <row r="29" spans="1:7" x14ac:dyDescent="0.25">
      <c r="A29" s="10" t="s">
        <v>413</v>
      </c>
      <c r="B29" s="11" t="s">
        <v>414</v>
      </c>
      <c r="C29" s="43">
        <v>0</v>
      </c>
      <c r="D29" s="11">
        <v>44</v>
      </c>
      <c r="E29" s="11" t="s">
        <v>62</v>
      </c>
      <c r="F29" s="13">
        <v>0</v>
      </c>
      <c r="G29" s="44">
        <f t="shared" si="0"/>
        <v>0</v>
      </c>
    </row>
    <row r="30" spans="1:7" x14ac:dyDescent="0.25">
      <c r="A30" s="10" t="s">
        <v>415</v>
      </c>
      <c r="B30" s="11" t="s">
        <v>416</v>
      </c>
      <c r="C30" s="43">
        <v>0</v>
      </c>
      <c r="D30" s="11">
        <v>88</v>
      </c>
      <c r="E30" s="11" t="s">
        <v>62</v>
      </c>
      <c r="F30" s="13">
        <v>0</v>
      </c>
      <c r="G30" s="44">
        <f t="shared" si="0"/>
        <v>0</v>
      </c>
    </row>
    <row r="31" spans="1:7" x14ac:dyDescent="0.25">
      <c r="A31" s="10" t="s">
        <v>417</v>
      </c>
      <c r="B31" s="11" t="s">
        <v>418</v>
      </c>
      <c r="C31" s="43">
        <v>0</v>
      </c>
      <c r="D31" s="11">
        <v>16</v>
      </c>
      <c r="E31" s="11" t="s">
        <v>62</v>
      </c>
      <c r="F31" s="13">
        <v>0</v>
      </c>
      <c r="G31" s="44">
        <f t="shared" si="0"/>
        <v>0</v>
      </c>
    </row>
  </sheetData>
  <mergeCells count="2">
    <mergeCell ref="A2:F2"/>
    <mergeCell ref="A9:G9"/>
  </mergeCells>
  <hyperlinks>
    <hyperlink ref="A9" location="ОГЛАВЛЕНИЕ!A1" display="вернуться к оглавлению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 showOutlineSymbols="0"/>
  </sheetPr>
  <dimension ref="A2:G12"/>
  <sheetViews>
    <sheetView workbookViewId="0">
      <pane ySplit="11" topLeftCell="A12" activePane="bottomLeft" state="frozen"/>
      <selection pane="bottomLeft"/>
    </sheetView>
  </sheetViews>
  <sheetFormatPr defaultRowHeight="15" x14ac:dyDescent="0.25"/>
  <cols>
    <col min="1" max="1" width="36" customWidth="1"/>
    <col min="2" max="3" width="12" customWidth="1"/>
    <col min="4" max="4" width="10" customWidth="1"/>
    <col min="5" max="5" width="13" customWidth="1"/>
    <col min="6" max="6" width="12" customWidth="1"/>
    <col min="7" max="7" width="16" customWidth="1"/>
  </cols>
  <sheetData>
    <row r="2" spans="1:7" ht="20.25" x14ac:dyDescent="0.25">
      <c r="A2" s="61" t="s">
        <v>0</v>
      </c>
      <c r="B2" s="61"/>
      <c r="C2" s="61"/>
      <c r="D2" s="61"/>
      <c r="E2" s="61"/>
      <c r="F2" s="61"/>
    </row>
    <row r="4" spans="1:7" x14ac:dyDescent="0.25">
      <c r="A4" s="1" t="s">
        <v>1</v>
      </c>
    </row>
    <row r="5" spans="1:7" x14ac:dyDescent="0.25">
      <c r="A5" s="1" t="s">
        <v>2</v>
      </c>
    </row>
    <row r="6" spans="1:7" x14ac:dyDescent="0.25">
      <c r="A6" s="1" t="s">
        <v>3</v>
      </c>
    </row>
    <row r="7" spans="1:7" ht="15.75" x14ac:dyDescent="0.25">
      <c r="F7" s="6" t="s">
        <v>30</v>
      </c>
      <c r="G7" s="3">
        <f>SUM(G12:G12)</f>
        <v>0</v>
      </c>
    </row>
    <row r="9" spans="1:7" x14ac:dyDescent="0.25">
      <c r="A9" s="63" t="s">
        <v>31</v>
      </c>
      <c r="B9" s="64"/>
      <c r="C9" s="64"/>
      <c r="D9" s="64"/>
      <c r="E9" s="64"/>
      <c r="F9" s="64"/>
      <c r="G9" s="64"/>
    </row>
    <row r="11" spans="1:7" ht="24.95" customHeight="1" x14ac:dyDescent="0.25">
      <c r="A11" s="7" t="s">
        <v>32</v>
      </c>
      <c r="B11" s="8" t="s">
        <v>33</v>
      </c>
      <c r="C11" s="8" t="s">
        <v>34</v>
      </c>
      <c r="D11" s="8" t="s">
        <v>35</v>
      </c>
      <c r="E11" s="8" t="s">
        <v>36</v>
      </c>
      <c r="F11" s="9" t="s">
        <v>37</v>
      </c>
      <c r="G11" s="8" t="s">
        <v>38</v>
      </c>
    </row>
    <row r="12" spans="1:7" x14ac:dyDescent="0.25">
      <c r="A12" s="10" t="s">
        <v>419</v>
      </c>
      <c r="B12" s="11" t="s">
        <v>420</v>
      </c>
      <c r="C12" s="45">
        <v>0</v>
      </c>
      <c r="D12" s="11">
        <v>0</v>
      </c>
      <c r="E12" s="11" t="s">
        <v>62</v>
      </c>
      <c r="F12" s="13">
        <v>0</v>
      </c>
      <c r="G12" s="46">
        <f>C12*F12</f>
        <v>0</v>
      </c>
    </row>
  </sheetData>
  <mergeCells count="2">
    <mergeCell ref="A2:F2"/>
    <mergeCell ref="A9:G9"/>
  </mergeCells>
  <hyperlinks>
    <hyperlink ref="A9" location="ОГЛАВЛЕНИЕ!A1" display="вернуться к оглавлению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 showOutlineSymbols="0"/>
  </sheetPr>
  <dimension ref="A2:G14"/>
  <sheetViews>
    <sheetView workbookViewId="0">
      <pane ySplit="11" topLeftCell="A12" activePane="bottomLeft" state="frozen"/>
      <selection pane="bottomLeft"/>
    </sheetView>
  </sheetViews>
  <sheetFormatPr defaultRowHeight="15" x14ac:dyDescent="0.25"/>
  <cols>
    <col min="1" max="1" width="36" customWidth="1"/>
    <col min="2" max="3" width="12" customWidth="1"/>
    <col min="4" max="4" width="10" customWidth="1"/>
    <col min="5" max="5" width="13" customWidth="1"/>
    <col min="6" max="6" width="12" customWidth="1"/>
    <col min="7" max="7" width="16" customWidth="1"/>
  </cols>
  <sheetData>
    <row r="2" spans="1:7" ht="20.25" x14ac:dyDescent="0.25">
      <c r="A2" s="61" t="s">
        <v>0</v>
      </c>
      <c r="B2" s="61"/>
      <c r="C2" s="61"/>
      <c r="D2" s="61"/>
      <c r="E2" s="61"/>
      <c r="F2" s="61"/>
    </row>
    <row r="4" spans="1:7" x14ac:dyDescent="0.25">
      <c r="A4" s="1" t="s">
        <v>1</v>
      </c>
    </row>
    <row r="5" spans="1:7" x14ac:dyDescent="0.25">
      <c r="A5" s="1" t="s">
        <v>2</v>
      </c>
    </row>
    <row r="6" spans="1:7" x14ac:dyDescent="0.25">
      <c r="A6" s="1" t="s">
        <v>3</v>
      </c>
    </row>
    <row r="7" spans="1:7" ht="15.75" x14ac:dyDescent="0.25">
      <c r="F7" s="6" t="s">
        <v>30</v>
      </c>
      <c r="G7" s="3">
        <f>SUM(G12:G14)</f>
        <v>0</v>
      </c>
    </row>
    <row r="9" spans="1:7" x14ac:dyDescent="0.25">
      <c r="A9" s="63" t="s">
        <v>31</v>
      </c>
      <c r="B9" s="64"/>
      <c r="C9" s="64"/>
      <c r="D9" s="64"/>
      <c r="E9" s="64"/>
      <c r="F9" s="64"/>
      <c r="G9" s="64"/>
    </row>
    <row r="11" spans="1:7" ht="24.95" customHeight="1" x14ac:dyDescent="0.25">
      <c r="A11" s="7" t="s">
        <v>32</v>
      </c>
      <c r="B11" s="8" t="s">
        <v>33</v>
      </c>
      <c r="C11" s="8" t="s">
        <v>34</v>
      </c>
      <c r="D11" s="8" t="s">
        <v>35</v>
      </c>
      <c r="E11" s="8" t="s">
        <v>36</v>
      </c>
      <c r="F11" s="9" t="s">
        <v>37</v>
      </c>
      <c r="G11" s="8" t="s">
        <v>38</v>
      </c>
    </row>
    <row r="12" spans="1:7" x14ac:dyDescent="0.25">
      <c r="A12" s="10" t="s">
        <v>421</v>
      </c>
      <c r="B12" s="11" t="s">
        <v>422</v>
      </c>
      <c r="C12" s="47">
        <v>3</v>
      </c>
      <c r="D12" s="11">
        <v>10</v>
      </c>
      <c r="E12" s="11" t="s">
        <v>62</v>
      </c>
      <c r="F12" s="13">
        <v>0</v>
      </c>
      <c r="G12" s="48">
        <f>C12*F12</f>
        <v>0</v>
      </c>
    </row>
    <row r="13" spans="1:7" x14ac:dyDescent="0.25">
      <c r="A13" s="10" t="s">
        <v>423</v>
      </c>
      <c r="B13" s="11" t="s">
        <v>424</v>
      </c>
      <c r="C13" s="47">
        <v>7.56</v>
      </c>
      <c r="D13" s="11">
        <v>0</v>
      </c>
      <c r="E13" s="11" t="s">
        <v>62</v>
      </c>
      <c r="F13" s="13">
        <v>0</v>
      </c>
      <c r="G13" s="48">
        <f>C13*F13</f>
        <v>0</v>
      </c>
    </row>
    <row r="14" spans="1:7" x14ac:dyDescent="0.25">
      <c r="A14" s="10" t="s">
        <v>425</v>
      </c>
      <c r="B14" s="11" t="s">
        <v>426</v>
      </c>
      <c r="C14" s="47">
        <v>12</v>
      </c>
      <c r="D14" s="11">
        <v>0</v>
      </c>
      <c r="E14" s="11" t="s">
        <v>62</v>
      </c>
      <c r="F14" s="13">
        <v>0</v>
      </c>
      <c r="G14" s="48">
        <f>C14*F14</f>
        <v>0</v>
      </c>
    </row>
  </sheetData>
  <mergeCells count="2">
    <mergeCell ref="A2:F2"/>
    <mergeCell ref="A9:G9"/>
  </mergeCells>
  <hyperlinks>
    <hyperlink ref="A9" location="ОГЛАВЛЕНИЕ!A1" display="вернуться к оглавлению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 showOutlineSymbols="0"/>
  </sheetPr>
  <dimension ref="A2:G21"/>
  <sheetViews>
    <sheetView workbookViewId="0">
      <pane ySplit="11" topLeftCell="A12" activePane="bottomLeft" state="frozen"/>
      <selection pane="bottomLeft"/>
    </sheetView>
  </sheetViews>
  <sheetFormatPr defaultRowHeight="15" x14ac:dyDescent="0.25"/>
  <cols>
    <col min="1" max="1" width="36" customWidth="1"/>
    <col min="2" max="3" width="12" customWidth="1"/>
    <col min="4" max="4" width="10" customWidth="1"/>
    <col min="5" max="5" width="13" customWidth="1"/>
    <col min="6" max="6" width="12" customWidth="1"/>
    <col min="7" max="7" width="16" customWidth="1"/>
  </cols>
  <sheetData>
    <row r="2" spans="1:7" ht="20.25" x14ac:dyDescent="0.25">
      <c r="A2" s="61" t="s">
        <v>0</v>
      </c>
      <c r="B2" s="61"/>
      <c r="C2" s="61"/>
      <c r="D2" s="61"/>
      <c r="E2" s="61"/>
      <c r="F2" s="61"/>
    </row>
    <row r="4" spans="1:7" x14ac:dyDescent="0.25">
      <c r="A4" s="1" t="s">
        <v>1</v>
      </c>
    </row>
    <row r="5" spans="1:7" x14ac:dyDescent="0.25">
      <c r="A5" s="1" t="s">
        <v>2</v>
      </c>
    </row>
    <row r="6" spans="1:7" x14ac:dyDescent="0.25">
      <c r="A6" s="1" t="s">
        <v>3</v>
      </c>
    </row>
    <row r="7" spans="1:7" ht="15.75" x14ac:dyDescent="0.25">
      <c r="F7" s="6" t="s">
        <v>30</v>
      </c>
      <c r="G7" s="3">
        <f>SUM(G12:G21)</f>
        <v>0</v>
      </c>
    </row>
    <row r="9" spans="1:7" x14ac:dyDescent="0.25">
      <c r="A9" s="63" t="s">
        <v>31</v>
      </c>
      <c r="B9" s="64"/>
      <c r="C9" s="64"/>
      <c r="D9" s="64"/>
      <c r="E9" s="64"/>
      <c r="F9" s="64"/>
      <c r="G9" s="64"/>
    </row>
    <row r="11" spans="1:7" ht="24.95" customHeight="1" x14ac:dyDescent="0.25">
      <c r="A11" s="7" t="s">
        <v>32</v>
      </c>
      <c r="B11" s="8" t="s">
        <v>33</v>
      </c>
      <c r="C11" s="8" t="s">
        <v>34</v>
      </c>
      <c r="D11" s="8" t="s">
        <v>35</v>
      </c>
      <c r="E11" s="8" t="s">
        <v>36</v>
      </c>
      <c r="F11" s="9" t="s">
        <v>37</v>
      </c>
      <c r="G11" s="8" t="s">
        <v>38</v>
      </c>
    </row>
    <row r="12" spans="1:7" x14ac:dyDescent="0.25">
      <c r="A12" s="10" t="s">
        <v>39</v>
      </c>
      <c r="B12" s="11" t="s">
        <v>40</v>
      </c>
      <c r="C12" s="12">
        <v>59</v>
      </c>
      <c r="D12" s="11">
        <v>100</v>
      </c>
      <c r="E12" s="11" t="s">
        <v>41</v>
      </c>
      <c r="F12" s="13">
        <v>0</v>
      </c>
      <c r="G12" s="14">
        <f t="shared" ref="G12:G21" si="0">C12*F12</f>
        <v>0</v>
      </c>
    </row>
    <row r="13" spans="1:7" x14ac:dyDescent="0.25">
      <c r="A13" s="10" t="s">
        <v>42</v>
      </c>
      <c r="B13" s="11" t="s">
        <v>43</v>
      </c>
      <c r="C13" s="12">
        <v>101</v>
      </c>
      <c r="D13" s="11">
        <v>100</v>
      </c>
      <c r="E13" s="11" t="s">
        <v>44</v>
      </c>
      <c r="F13" s="13">
        <v>0</v>
      </c>
      <c r="G13" s="14">
        <f t="shared" si="0"/>
        <v>0</v>
      </c>
    </row>
    <row r="14" spans="1:7" x14ac:dyDescent="0.25">
      <c r="A14" s="10" t="s">
        <v>45</v>
      </c>
      <c r="B14" s="11" t="s">
        <v>46</v>
      </c>
      <c r="C14" s="12">
        <v>49</v>
      </c>
      <c r="D14" s="11">
        <v>110</v>
      </c>
      <c r="E14" s="11" t="s">
        <v>47</v>
      </c>
      <c r="F14" s="13">
        <v>0</v>
      </c>
      <c r="G14" s="14">
        <f t="shared" si="0"/>
        <v>0</v>
      </c>
    </row>
    <row r="15" spans="1:7" x14ac:dyDescent="0.25">
      <c r="A15" s="10" t="s">
        <v>48</v>
      </c>
      <c r="B15" s="11" t="s">
        <v>49</v>
      </c>
      <c r="C15" s="12">
        <v>50.4</v>
      </c>
      <c r="D15" s="11">
        <v>100</v>
      </c>
      <c r="E15" s="11" t="s">
        <v>50</v>
      </c>
      <c r="F15" s="13">
        <v>0</v>
      </c>
      <c r="G15" s="14">
        <f t="shared" si="0"/>
        <v>0</v>
      </c>
    </row>
    <row r="16" spans="1:7" x14ac:dyDescent="0.25">
      <c r="A16" s="10" t="s">
        <v>51</v>
      </c>
      <c r="B16" s="11" t="s">
        <v>52</v>
      </c>
      <c r="C16" s="12">
        <v>51.8</v>
      </c>
      <c r="D16" s="11">
        <v>95</v>
      </c>
      <c r="E16" s="11" t="s">
        <v>53</v>
      </c>
      <c r="F16" s="13">
        <v>0</v>
      </c>
      <c r="G16" s="14">
        <f t="shared" si="0"/>
        <v>0</v>
      </c>
    </row>
    <row r="17" spans="1:7" x14ac:dyDescent="0.25">
      <c r="A17" s="10" t="s">
        <v>54</v>
      </c>
      <c r="B17" s="11" t="s">
        <v>55</v>
      </c>
      <c r="C17" s="12">
        <v>36</v>
      </c>
      <c r="D17" s="11">
        <v>95</v>
      </c>
      <c r="E17" s="11" t="s">
        <v>56</v>
      </c>
      <c r="F17" s="13">
        <v>0</v>
      </c>
      <c r="G17" s="14">
        <f t="shared" si="0"/>
        <v>0</v>
      </c>
    </row>
    <row r="18" spans="1:7" x14ac:dyDescent="0.25">
      <c r="A18" s="10" t="s">
        <v>57</v>
      </c>
      <c r="B18" s="11" t="s">
        <v>58</v>
      </c>
      <c r="C18" s="12">
        <v>28.8</v>
      </c>
      <c r="D18" s="11">
        <v>95</v>
      </c>
      <c r="E18" s="11" t="s">
        <v>59</v>
      </c>
      <c r="F18" s="13">
        <v>0</v>
      </c>
      <c r="G18" s="14">
        <f t="shared" si="0"/>
        <v>0</v>
      </c>
    </row>
    <row r="19" spans="1:7" x14ac:dyDescent="0.25">
      <c r="A19" s="10" t="s">
        <v>60</v>
      </c>
      <c r="B19" s="11" t="s">
        <v>61</v>
      </c>
      <c r="C19" s="12">
        <v>132</v>
      </c>
      <c r="D19" s="11">
        <v>0</v>
      </c>
      <c r="E19" s="11" t="s">
        <v>62</v>
      </c>
      <c r="F19" s="13">
        <v>0</v>
      </c>
      <c r="G19" s="14">
        <f t="shared" si="0"/>
        <v>0</v>
      </c>
    </row>
    <row r="20" spans="1:7" x14ac:dyDescent="0.25">
      <c r="A20" s="10" t="s">
        <v>63</v>
      </c>
      <c r="B20" s="11" t="s">
        <v>64</v>
      </c>
      <c r="C20" s="12">
        <v>0</v>
      </c>
      <c r="D20" s="11">
        <v>0</v>
      </c>
      <c r="E20" s="11" t="s">
        <v>65</v>
      </c>
      <c r="F20" s="13">
        <v>0</v>
      </c>
      <c r="G20" s="14">
        <f t="shared" si="0"/>
        <v>0</v>
      </c>
    </row>
    <row r="21" spans="1:7" x14ac:dyDescent="0.25">
      <c r="A21" s="10" t="s">
        <v>66</v>
      </c>
      <c r="B21" s="11" t="s">
        <v>67</v>
      </c>
      <c r="C21" s="12">
        <v>0</v>
      </c>
      <c r="D21" s="11">
        <v>0</v>
      </c>
      <c r="E21" s="11" t="s">
        <v>68</v>
      </c>
      <c r="F21" s="13">
        <v>0</v>
      </c>
      <c r="G21" s="14">
        <f t="shared" si="0"/>
        <v>0</v>
      </c>
    </row>
  </sheetData>
  <mergeCells count="2">
    <mergeCell ref="A2:F2"/>
    <mergeCell ref="A9:G9"/>
  </mergeCells>
  <hyperlinks>
    <hyperlink ref="A9" location="ОГЛАВЛЕНИЕ!A1" display="вернуться к оглавлению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 showOutlineSymbols="0"/>
  </sheetPr>
  <dimension ref="A2:G14"/>
  <sheetViews>
    <sheetView workbookViewId="0">
      <pane ySplit="11" topLeftCell="A12" activePane="bottomLeft" state="frozen"/>
      <selection pane="bottomLeft" activeCell="A9" sqref="A9:G9"/>
    </sheetView>
  </sheetViews>
  <sheetFormatPr defaultRowHeight="15" x14ac:dyDescent="0.25"/>
  <cols>
    <col min="1" max="1" width="36" customWidth="1"/>
    <col min="2" max="3" width="12" customWidth="1"/>
    <col min="4" max="4" width="10" customWidth="1"/>
    <col min="5" max="5" width="13" customWidth="1"/>
    <col min="6" max="6" width="12" customWidth="1"/>
    <col min="7" max="7" width="16" customWidth="1"/>
  </cols>
  <sheetData>
    <row r="2" spans="1:7" ht="20.25" x14ac:dyDescent="0.25">
      <c r="A2" s="61" t="s">
        <v>0</v>
      </c>
      <c r="B2" s="61"/>
      <c r="C2" s="61"/>
      <c r="D2" s="61"/>
      <c r="E2" s="61"/>
      <c r="F2" s="61"/>
    </row>
    <row r="4" spans="1:7" x14ac:dyDescent="0.25">
      <c r="A4" s="1" t="s">
        <v>1</v>
      </c>
    </row>
    <row r="5" spans="1:7" x14ac:dyDescent="0.25">
      <c r="A5" s="1" t="s">
        <v>2</v>
      </c>
    </row>
    <row r="6" spans="1:7" x14ac:dyDescent="0.25">
      <c r="A6" s="1" t="s">
        <v>3</v>
      </c>
    </row>
    <row r="7" spans="1:7" ht="15.75" x14ac:dyDescent="0.25">
      <c r="F7" s="6" t="s">
        <v>30</v>
      </c>
      <c r="G7" s="3">
        <f>SUM(G12:G14)</f>
        <v>0</v>
      </c>
    </row>
    <row r="9" spans="1:7" x14ac:dyDescent="0.25">
      <c r="A9" s="63" t="s">
        <v>31</v>
      </c>
      <c r="B9" s="64"/>
      <c r="C9" s="64"/>
      <c r="D9" s="64"/>
      <c r="E9" s="64"/>
      <c r="F9" s="64"/>
      <c r="G9" s="64"/>
    </row>
    <row r="11" spans="1:7" ht="24.95" customHeight="1" x14ac:dyDescent="0.25">
      <c r="A11" s="7" t="s">
        <v>32</v>
      </c>
      <c r="B11" s="8" t="s">
        <v>33</v>
      </c>
      <c r="C11" s="8" t="s">
        <v>34</v>
      </c>
      <c r="D11" s="8" t="s">
        <v>35</v>
      </c>
      <c r="E11" s="8" t="s">
        <v>36</v>
      </c>
      <c r="F11" s="9" t="s">
        <v>37</v>
      </c>
      <c r="G11" s="8" t="s">
        <v>38</v>
      </c>
    </row>
    <row r="12" spans="1:7" x14ac:dyDescent="0.25">
      <c r="A12" s="10" t="s">
        <v>427</v>
      </c>
      <c r="B12" s="11" t="s">
        <v>428</v>
      </c>
      <c r="C12" s="49">
        <v>0</v>
      </c>
      <c r="D12" s="11">
        <v>20</v>
      </c>
      <c r="E12" s="11" t="s">
        <v>62</v>
      </c>
      <c r="F12" s="13">
        <v>0</v>
      </c>
      <c r="G12" s="50">
        <f>C12*F12</f>
        <v>0</v>
      </c>
    </row>
    <row r="13" spans="1:7" x14ac:dyDescent="0.25">
      <c r="A13" s="10" t="s">
        <v>429</v>
      </c>
      <c r="B13" s="11" t="s">
        <v>430</v>
      </c>
      <c r="C13" s="49">
        <v>11692</v>
      </c>
      <c r="D13" s="11">
        <v>58</v>
      </c>
      <c r="E13" s="11" t="s">
        <v>431</v>
      </c>
      <c r="F13" s="13">
        <v>0</v>
      </c>
      <c r="G13" s="50">
        <f>C13*F13</f>
        <v>0</v>
      </c>
    </row>
    <row r="14" spans="1:7" x14ac:dyDescent="0.25">
      <c r="A14" s="10" t="s">
        <v>432</v>
      </c>
      <c r="B14" s="11" t="s">
        <v>433</v>
      </c>
      <c r="C14" s="49">
        <v>16792</v>
      </c>
      <c r="D14" s="11">
        <v>45</v>
      </c>
      <c r="E14" s="11" t="s">
        <v>434</v>
      </c>
      <c r="F14" s="13">
        <v>0</v>
      </c>
      <c r="G14" s="50">
        <f>C14*F14</f>
        <v>0</v>
      </c>
    </row>
  </sheetData>
  <mergeCells count="2">
    <mergeCell ref="A2:F2"/>
    <mergeCell ref="A9:G9"/>
  </mergeCells>
  <hyperlinks>
    <hyperlink ref="A9" location="ОГЛАВЛЕНИЕ!A1" display="вернуться к оглавлению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 showOutlineSymbols="0"/>
  </sheetPr>
  <dimension ref="A2:G28"/>
  <sheetViews>
    <sheetView workbookViewId="0">
      <pane ySplit="11" topLeftCell="A12" activePane="bottomLeft" state="frozen"/>
      <selection pane="bottomLeft"/>
    </sheetView>
  </sheetViews>
  <sheetFormatPr defaultRowHeight="15" x14ac:dyDescent="0.25"/>
  <cols>
    <col min="1" max="1" width="36" customWidth="1"/>
    <col min="2" max="3" width="12" customWidth="1"/>
    <col min="4" max="4" width="10" customWidth="1"/>
    <col min="5" max="5" width="13" customWidth="1"/>
    <col min="6" max="6" width="12" customWidth="1"/>
    <col min="7" max="7" width="16" customWidth="1"/>
  </cols>
  <sheetData>
    <row r="2" spans="1:7" ht="20.25" x14ac:dyDescent="0.25">
      <c r="A2" s="61" t="s">
        <v>0</v>
      </c>
      <c r="B2" s="61"/>
      <c r="C2" s="61"/>
      <c r="D2" s="61"/>
      <c r="E2" s="61"/>
      <c r="F2" s="61"/>
    </row>
    <row r="4" spans="1:7" x14ac:dyDescent="0.25">
      <c r="A4" s="1" t="s">
        <v>1</v>
      </c>
    </row>
    <row r="5" spans="1:7" x14ac:dyDescent="0.25">
      <c r="A5" s="1" t="s">
        <v>2</v>
      </c>
    </row>
    <row r="6" spans="1:7" x14ac:dyDescent="0.25">
      <c r="A6" s="1" t="s">
        <v>3</v>
      </c>
    </row>
    <row r="7" spans="1:7" ht="15.75" x14ac:dyDescent="0.25">
      <c r="F7" s="6" t="s">
        <v>30</v>
      </c>
      <c r="G7" s="3">
        <f>SUM(G12:G28)</f>
        <v>0</v>
      </c>
    </row>
    <row r="9" spans="1:7" x14ac:dyDescent="0.25">
      <c r="A9" s="63" t="s">
        <v>31</v>
      </c>
      <c r="B9" s="64"/>
      <c r="C9" s="64"/>
      <c r="D9" s="64"/>
      <c r="E9" s="64"/>
      <c r="F9" s="64"/>
      <c r="G9" s="64"/>
    </row>
    <row r="11" spans="1:7" ht="24.95" customHeight="1" x14ac:dyDescent="0.25">
      <c r="A11" s="7" t="s">
        <v>32</v>
      </c>
      <c r="B11" s="8" t="s">
        <v>33</v>
      </c>
      <c r="C11" s="8" t="s">
        <v>34</v>
      </c>
      <c r="D11" s="8" t="s">
        <v>35</v>
      </c>
      <c r="E11" s="8" t="s">
        <v>36</v>
      </c>
      <c r="F11" s="9" t="s">
        <v>37</v>
      </c>
      <c r="G11" s="8" t="s">
        <v>38</v>
      </c>
    </row>
    <row r="12" spans="1:7" x14ac:dyDescent="0.25">
      <c r="A12" s="10" t="s">
        <v>435</v>
      </c>
      <c r="B12" s="11" t="s">
        <v>436</v>
      </c>
      <c r="C12" s="51">
        <v>0</v>
      </c>
      <c r="D12" s="11">
        <v>0</v>
      </c>
      <c r="E12" s="11" t="s">
        <v>62</v>
      </c>
      <c r="F12" s="13">
        <v>0</v>
      </c>
      <c r="G12" s="52">
        <f t="shared" ref="G12:G28" si="0">C12*F12</f>
        <v>0</v>
      </c>
    </row>
    <row r="13" spans="1:7" ht="22.5" x14ac:dyDescent="0.25">
      <c r="A13" s="10" t="s">
        <v>437</v>
      </c>
      <c r="B13" s="11" t="s">
        <v>438</v>
      </c>
      <c r="C13" s="51">
        <v>0</v>
      </c>
      <c r="D13" s="11">
        <v>0</v>
      </c>
      <c r="E13" s="11" t="s">
        <v>62</v>
      </c>
      <c r="F13" s="13">
        <v>0</v>
      </c>
      <c r="G13" s="52">
        <f t="shared" si="0"/>
        <v>0</v>
      </c>
    </row>
    <row r="14" spans="1:7" ht="22.5" x14ac:dyDescent="0.25">
      <c r="A14" s="10" t="s">
        <v>439</v>
      </c>
      <c r="B14" s="11" t="s">
        <v>440</v>
      </c>
      <c r="C14" s="51">
        <v>0</v>
      </c>
      <c r="D14" s="11">
        <v>0</v>
      </c>
      <c r="E14" s="11" t="s">
        <v>62</v>
      </c>
      <c r="F14" s="13">
        <v>0</v>
      </c>
      <c r="G14" s="52">
        <f t="shared" si="0"/>
        <v>0</v>
      </c>
    </row>
    <row r="15" spans="1:7" x14ac:dyDescent="0.25">
      <c r="A15" s="10" t="s">
        <v>441</v>
      </c>
      <c r="B15" s="11" t="s">
        <v>442</v>
      </c>
      <c r="C15" s="51">
        <v>67.2</v>
      </c>
      <c r="D15" s="11">
        <v>0</v>
      </c>
      <c r="E15" s="11" t="s">
        <v>62</v>
      </c>
      <c r="F15" s="13">
        <v>0</v>
      </c>
      <c r="G15" s="52">
        <f t="shared" si="0"/>
        <v>0</v>
      </c>
    </row>
    <row r="16" spans="1:7" ht="22.5" x14ac:dyDescent="0.25">
      <c r="A16" s="10" t="s">
        <v>443</v>
      </c>
      <c r="B16" s="11" t="s">
        <v>444</v>
      </c>
      <c r="C16" s="51">
        <v>0</v>
      </c>
      <c r="D16" s="11">
        <v>0</v>
      </c>
      <c r="E16" s="11" t="s">
        <v>62</v>
      </c>
      <c r="F16" s="13">
        <v>0</v>
      </c>
      <c r="G16" s="52">
        <f t="shared" si="0"/>
        <v>0</v>
      </c>
    </row>
    <row r="17" spans="1:7" x14ac:dyDescent="0.25">
      <c r="A17" s="10" t="s">
        <v>445</v>
      </c>
      <c r="B17" s="11" t="s">
        <v>446</v>
      </c>
      <c r="C17" s="51">
        <v>0</v>
      </c>
      <c r="D17" s="11">
        <v>0</v>
      </c>
      <c r="E17" s="11" t="s">
        <v>62</v>
      </c>
      <c r="F17" s="13">
        <v>0</v>
      </c>
      <c r="G17" s="52">
        <f t="shared" si="0"/>
        <v>0</v>
      </c>
    </row>
    <row r="18" spans="1:7" x14ac:dyDescent="0.25">
      <c r="A18" s="10" t="s">
        <v>447</v>
      </c>
      <c r="B18" s="11" t="s">
        <v>448</v>
      </c>
      <c r="C18" s="51">
        <v>0</v>
      </c>
      <c r="D18" s="11">
        <v>0</v>
      </c>
      <c r="E18" s="11" t="s">
        <v>62</v>
      </c>
      <c r="F18" s="13">
        <v>0</v>
      </c>
      <c r="G18" s="52">
        <f t="shared" si="0"/>
        <v>0</v>
      </c>
    </row>
    <row r="19" spans="1:7" x14ac:dyDescent="0.25">
      <c r="A19" s="10" t="s">
        <v>449</v>
      </c>
      <c r="B19" s="11" t="s">
        <v>450</v>
      </c>
      <c r="C19" s="51">
        <v>0</v>
      </c>
      <c r="D19" s="11">
        <v>0</v>
      </c>
      <c r="E19" s="11" t="s">
        <v>62</v>
      </c>
      <c r="F19" s="13">
        <v>0</v>
      </c>
      <c r="G19" s="52">
        <f t="shared" si="0"/>
        <v>0</v>
      </c>
    </row>
    <row r="20" spans="1:7" x14ac:dyDescent="0.25">
      <c r="A20" s="10" t="s">
        <v>451</v>
      </c>
      <c r="B20" s="11" t="s">
        <v>452</v>
      </c>
      <c r="C20" s="51">
        <v>0</v>
      </c>
      <c r="D20" s="11">
        <v>0</v>
      </c>
      <c r="E20" s="11" t="s">
        <v>62</v>
      </c>
      <c r="F20" s="13">
        <v>0</v>
      </c>
      <c r="G20" s="52">
        <f t="shared" si="0"/>
        <v>0</v>
      </c>
    </row>
    <row r="21" spans="1:7" ht="22.5" x14ac:dyDescent="0.25">
      <c r="A21" s="10" t="s">
        <v>453</v>
      </c>
      <c r="B21" s="11" t="s">
        <v>454</v>
      </c>
      <c r="C21" s="51">
        <v>0</v>
      </c>
      <c r="D21" s="11">
        <v>0</v>
      </c>
      <c r="E21" s="11" t="s">
        <v>62</v>
      </c>
      <c r="F21" s="13">
        <v>0</v>
      </c>
      <c r="G21" s="52">
        <f t="shared" si="0"/>
        <v>0</v>
      </c>
    </row>
    <row r="22" spans="1:7" x14ac:dyDescent="0.25">
      <c r="A22" s="10" t="s">
        <v>455</v>
      </c>
      <c r="B22" s="11" t="s">
        <v>456</v>
      </c>
      <c r="C22" s="51">
        <v>0</v>
      </c>
      <c r="D22" s="11">
        <v>0</v>
      </c>
      <c r="E22" s="11" t="s">
        <v>62</v>
      </c>
      <c r="F22" s="13">
        <v>0</v>
      </c>
      <c r="G22" s="52">
        <f t="shared" si="0"/>
        <v>0</v>
      </c>
    </row>
    <row r="23" spans="1:7" x14ac:dyDescent="0.25">
      <c r="A23" s="10" t="s">
        <v>457</v>
      </c>
      <c r="B23" s="11" t="s">
        <v>458</v>
      </c>
      <c r="C23" s="51">
        <v>0</v>
      </c>
      <c r="D23" s="11">
        <v>0</v>
      </c>
      <c r="E23" s="11" t="s">
        <v>62</v>
      </c>
      <c r="F23" s="13">
        <v>0</v>
      </c>
      <c r="G23" s="52">
        <f t="shared" si="0"/>
        <v>0</v>
      </c>
    </row>
    <row r="24" spans="1:7" x14ac:dyDescent="0.25">
      <c r="A24" s="10" t="s">
        <v>459</v>
      </c>
      <c r="B24" s="11" t="s">
        <v>460</v>
      </c>
      <c r="C24" s="51">
        <v>0</v>
      </c>
      <c r="D24" s="11">
        <v>0</v>
      </c>
      <c r="E24" s="11" t="s">
        <v>62</v>
      </c>
      <c r="F24" s="13">
        <v>0</v>
      </c>
      <c r="G24" s="52">
        <f t="shared" si="0"/>
        <v>0</v>
      </c>
    </row>
    <row r="25" spans="1:7" x14ac:dyDescent="0.25">
      <c r="A25" s="10" t="s">
        <v>461</v>
      </c>
      <c r="B25" s="11" t="s">
        <v>462</v>
      </c>
      <c r="C25" s="51">
        <v>0</v>
      </c>
      <c r="D25" s="11">
        <v>0</v>
      </c>
      <c r="E25" s="11" t="s">
        <v>62</v>
      </c>
      <c r="F25" s="13">
        <v>0</v>
      </c>
      <c r="G25" s="52">
        <f t="shared" si="0"/>
        <v>0</v>
      </c>
    </row>
    <row r="26" spans="1:7" x14ac:dyDescent="0.25">
      <c r="A26" s="10" t="s">
        <v>463</v>
      </c>
      <c r="B26" s="11" t="s">
        <v>464</v>
      </c>
      <c r="C26" s="51">
        <v>0</v>
      </c>
      <c r="D26" s="11">
        <v>0</v>
      </c>
      <c r="E26" s="11" t="s">
        <v>62</v>
      </c>
      <c r="F26" s="13">
        <v>0</v>
      </c>
      <c r="G26" s="52">
        <f t="shared" si="0"/>
        <v>0</v>
      </c>
    </row>
    <row r="27" spans="1:7" x14ac:dyDescent="0.25">
      <c r="A27" s="10" t="s">
        <v>465</v>
      </c>
      <c r="B27" s="11" t="s">
        <v>466</v>
      </c>
      <c r="C27" s="51">
        <v>0</v>
      </c>
      <c r="D27" s="11">
        <v>0</v>
      </c>
      <c r="E27" s="11" t="s">
        <v>62</v>
      </c>
      <c r="F27" s="13">
        <v>0</v>
      </c>
      <c r="G27" s="52">
        <f t="shared" si="0"/>
        <v>0</v>
      </c>
    </row>
    <row r="28" spans="1:7" x14ac:dyDescent="0.25">
      <c r="A28" s="10" t="s">
        <v>467</v>
      </c>
      <c r="B28" s="11" t="s">
        <v>468</v>
      </c>
      <c r="C28" s="51">
        <v>0</v>
      </c>
      <c r="D28" s="11">
        <v>0</v>
      </c>
      <c r="E28" s="11" t="s">
        <v>62</v>
      </c>
      <c r="F28" s="13">
        <v>0</v>
      </c>
      <c r="G28" s="52">
        <f t="shared" si="0"/>
        <v>0</v>
      </c>
    </row>
  </sheetData>
  <mergeCells count="2">
    <mergeCell ref="A2:F2"/>
    <mergeCell ref="A9:G9"/>
  </mergeCells>
  <hyperlinks>
    <hyperlink ref="A9" location="ОГЛАВЛЕНИЕ!A1" display="вернуться к оглавлению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 showOutlineSymbols="0"/>
  </sheetPr>
  <dimension ref="A2:G12"/>
  <sheetViews>
    <sheetView workbookViewId="0">
      <pane ySplit="11" topLeftCell="A12" activePane="bottomLeft" state="frozen"/>
      <selection pane="bottomLeft"/>
    </sheetView>
  </sheetViews>
  <sheetFormatPr defaultRowHeight="15" x14ac:dyDescent="0.25"/>
  <cols>
    <col min="1" max="1" width="36" customWidth="1"/>
    <col min="2" max="3" width="12" customWidth="1"/>
    <col min="4" max="4" width="10" customWidth="1"/>
    <col min="5" max="5" width="13" customWidth="1"/>
    <col min="6" max="6" width="12" customWidth="1"/>
    <col min="7" max="7" width="16" customWidth="1"/>
  </cols>
  <sheetData>
    <row r="2" spans="1:7" ht="20.25" x14ac:dyDescent="0.25">
      <c r="A2" s="61" t="s">
        <v>0</v>
      </c>
      <c r="B2" s="61"/>
      <c r="C2" s="61"/>
      <c r="D2" s="61"/>
      <c r="E2" s="61"/>
      <c r="F2" s="61"/>
    </row>
    <row r="4" spans="1:7" x14ac:dyDescent="0.25">
      <c r="A4" s="1" t="s">
        <v>1</v>
      </c>
    </row>
    <row r="5" spans="1:7" x14ac:dyDescent="0.25">
      <c r="A5" s="1" t="s">
        <v>2</v>
      </c>
    </row>
    <row r="6" spans="1:7" x14ac:dyDescent="0.25">
      <c r="A6" s="1" t="s">
        <v>3</v>
      </c>
    </row>
    <row r="7" spans="1:7" ht="15.75" x14ac:dyDescent="0.25">
      <c r="F7" s="6" t="s">
        <v>30</v>
      </c>
      <c r="G7" s="3">
        <f>SUM(G12:G12)</f>
        <v>0</v>
      </c>
    </row>
    <row r="9" spans="1:7" x14ac:dyDescent="0.25">
      <c r="A9" s="63" t="s">
        <v>31</v>
      </c>
      <c r="B9" s="64"/>
      <c r="C9" s="64"/>
      <c r="D9" s="64"/>
      <c r="E9" s="64"/>
      <c r="F9" s="64"/>
      <c r="G9" s="64"/>
    </row>
    <row r="11" spans="1:7" ht="24.95" customHeight="1" x14ac:dyDescent="0.25">
      <c r="A11" s="7" t="s">
        <v>32</v>
      </c>
      <c r="B11" s="8" t="s">
        <v>33</v>
      </c>
      <c r="C11" s="8" t="s">
        <v>34</v>
      </c>
      <c r="D11" s="8" t="s">
        <v>35</v>
      </c>
      <c r="E11" s="8" t="s">
        <v>36</v>
      </c>
      <c r="F11" s="9" t="s">
        <v>37</v>
      </c>
      <c r="G11" s="8" t="s">
        <v>38</v>
      </c>
    </row>
    <row r="12" spans="1:7" x14ac:dyDescent="0.25">
      <c r="A12" s="10" t="s">
        <v>469</v>
      </c>
      <c r="B12" s="11" t="s">
        <v>470</v>
      </c>
      <c r="C12" s="53">
        <v>0</v>
      </c>
      <c r="D12" s="11">
        <v>0</v>
      </c>
      <c r="E12" s="11" t="s">
        <v>62</v>
      </c>
      <c r="F12" s="13">
        <v>0</v>
      </c>
      <c r="G12" s="54">
        <f>C12*F12</f>
        <v>0</v>
      </c>
    </row>
  </sheetData>
  <mergeCells count="2">
    <mergeCell ref="A2:F2"/>
    <mergeCell ref="A9:G9"/>
  </mergeCells>
  <hyperlinks>
    <hyperlink ref="A9" location="ОГЛАВЛЕНИЕ!A1" display="вернуться к оглавлению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 showOutlineSymbols="0"/>
  </sheetPr>
  <dimension ref="A2:G25"/>
  <sheetViews>
    <sheetView workbookViewId="0">
      <pane ySplit="11" topLeftCell="A12" activePane="bottomLeft" state="frozen"/>
      <selection pane="bottomLeft" activeCell="A9" sqref="A9:G9"/>
    </sheetView>
  </sheetViews>
  <sheetFormatPr defaultRowHeight="15" x14ac:dyDescent="0.25"/>
  <cols>
    <col min="1" max="1" width="36" customWidth="1"/>
    <col min="2" max="3" width="12" customWidth="1"/>
    <col min="4" max="4" width="10" customWidth="1"/>
    <col min="5" max="5" width="13" customWidth="1"/>
    <col min="6" max="6" width="12" customWidth="1"/>
    <col min="7" max="7" width="16" customWidth="1"/>
  </cols>
  <sheetData>
    <row r="2" spans="1:7" ht="20.25" x14ac:dyDescent="0.25">
      <c r="A2" s="61" t="s">
        <v>0</v>
      </c>
      <c r="B2" s="61"/>
      <c r="C2" s="61"/>
      <c r="D2" s="61"/>
      <c r="E2" s="61"/>
      <c r="F2" s="61"/>
    </row>
    <row r="4" spans="1:7" x14ac:dyDescent="0.25">
      <c r="A4" s="1" t="s">
        <v>1</v>
      </c>
    </row>
    <row r="5" spans="1:7" x14ac:dyDescent="0.25">
      <c r="A5" s="1" t="s">
        <v>2</v>
      </c>
    </row>
    <row r="6" spans="1:7" x14ac:dyDescent="0.25">
      <c r="A6" s="1" t="s">
        <v>3</v>
      </c>
    </row>
    <row r="7" spans="1:7" ht="15.75" x14ac:dyDescent="0.25">
      <c r="F7" s="6" t="s">
        <v>30</v>
      </c>
      <c r="G7" s="3">
        <f>SUM(G12:G25)</f>
        <v>0</v>
      </c>
    </row>
    <row r="9" spans="1:7" x14ac:dyDescent="0.25">
      <c r="A9" s="63" t="s">
        <v>31</v>
      </c>
      <c r="B9" s="64"/>
      <c r="C9" s="64"/>
      <c r="D9" s="64"/>
      <c r="E9" s="64"/>
      <c r="F9" s="64"/>
      <c r="G9" s="64"/>
    </row>
    <row r="11" spans="1:7" ht="24.95" customHeight="1" x14ac:dyDescent="0.25">
      <c r="A11" s="7" t="s">
        <v>32</v>
      </c>
      <c r="B11" s="8" t="s">
        <v>33</v>
      </c>
      <c r="C11" s="8" t="s">
        <v>34</v>
      </c>
      <c r="D11" s="8" t="s">
        <v>35</v>
      </c>
      <c r="E11" s="8" t="s">
        <v>36</v>
      </c>
      <c r="F11" s="9" t="s">
        <v>37</v>
      </c>
      <c r="G11" s="8" t="s">
        <v>38</v>
      </c>
    </row>
    <row r="12" spans="1:7" x14ac:dyDescent="0.25">
      <c r="A12" s="10" t="s">
        <v>471</v>
      </c>
      <c r="B12" s="11" t="s">
        <v>472</v>
      </c>
      <c r="C12" s="55">
        <v>0</v>
      </c>
      <c r="D12" s="11">
        <v>0</v>
      </c>
      <c r="E12" s="11" t="s">
        <v>473</v>
      </c>
      <c r="F12" s="13">
        <v>0</v>
      </c>
      <c r="G12" s="56">
        <f t="shared" ref="G12:G25" si="0">C12*F12</f>
        <v>0</v>
      </c>
    </row>
    <row r="13" spans="1:7" x14ac:dyDescent="0.25">
      <c r="A13" s="10" t="s">
        <v>474</v>
      </c>
      <c r="B13" s="11" t="s">
        <v>475</v>
      </c>
      <c r="C13" s="55">
        <v>0</v>
      </c>
      <c r="D13" s="11">
        <v>0</v>
      </c>
      <c r="E13" s="11" t="s">
        <v>476</v>
      </c>
      <c r="F13" s="13">
        <v>0</v>
      </c>
      <c r="G13" s="56">
        <f t="shared" si="0"/>
        <v>0</v>
      </c>
    </row>
    <row r="14" spans="1:7" ht="22.5" x14ac:dyDescent="0.25">
      <c r="A14" s="10" t="s">
        <v>477</v>
      </c>
      <c r="B14" s="11" t="s">
        <v>478</v>
      </c>
      <c r="C14" s="55">
        <v>0</v>
      </c>
      <c r="D14" s="11">
        <v>0</v>
      </c>
      <c r="E14" s="11" t="s">
        <v>479</v>
      </c>
      <c r="F14" s="13">
        <v>0</v>
      </c>
      <c r="G14" s="56">
        <f t="shared" si="0"/>
        <v>0</v>
      </c>
    </row>
    <row r="15" spans="1:7" x14ac:dyDescent="0.25">
      <c r="A15" s="10" t="s">
        <v>480</v>
      </c>
      <c r="B15" s="11" t="s">
        <v>481</v>
      </c>
      <c r="C15" s="55">
        <v>0</v>
      </c>
      <c r="D15" s="11">
        <v>0</v>
      </c>
      <c r="E15" s="11" t="s">
        <v>482</v>
      </c>
      <c r="F15" s="13">
        <v>0</v>
      </c>
      <c r="G15" s="56">
        <f t="shared" si="0"/>
        <v>0</v>
      </c>
    </row>
    <row r="16" spans="1:7" x14ac:dyDescent="0.25">
      <c r="A16" s="10" t="s">
        <v>483</v>
      </c>
      <c r="B16" s="11" t="s">
        <v>484</v>
      </c>
      <c r="C16" s="55">
        <v>0</v>
      </c>
      <c r="D16" s="11">
        <v>0</v>
      </c>
      <c r="E16" s="11" t="s">
        <v>485</v>
      </c>
      <c r="F16" s="13">
        <v>0</v>
      </c>
      <c r="G16" s="56">
        <f t="shared" si="0"/>
        <v>0</v>
      </c>
    </row>
    <row r="17" spans="1:7" x14ac:dyDescent="0.25">
      <c r="A17" s="10" t="s">
        <v>486</v>
      </c>
      <c r="B17" s="11" t="s">
        <v>487</v>
      </c>
      <c r="C17" s="55">
        <v>0</v>
      </c>
      <c r="D17" s="11">
        <v>0</v>
      </c>
      <c r="E17" s="11" t="s">
        <v>488</v>
      </c>
      <c r="F17" s="13">
        <v>0</v>
      </c>
      <c r="G17" s="56">
        <f t="shared" si="0"/>
        <v>0</v>
      </c>
    </row>
    <row r="18" spans="1:7" x14ac:dyDescent="0.25">
      <c r="A18" s="10" t="s">
        <v>489</v>
      </c>
      <c r="B18" s="11" t="s">
        <v>490</v>
      </c>
      <c r="C18" s="55">
        <v>0</v>
      </c>
      <c r="D18" s="11">
        <v>0</v>
      </c>
      <c r="E18" s="11" t="s">
        <v>491</v>
      </c>
      <c r="F18" s="13">
        <v>0</v>
      </c>
      <c r="G18" s="56">
        <f t="shared" si="0"/>
        <v>0</v>
      </c>
    </row>
    <row r="19" spans="1:7" x14ac:dyDescent="0.25">
      <c r="A19" s="10" t="s">
        <v>492</v>
      </c>
      <c r="B19" s="11" t="s">
        <v>493</v>
      </c>
      <c r="C19" s="55">
        <v>0</v>
      </c>
      <c r="D19" s="11">
        <v>0</v>
      </c>
      <c r="E19" s="11" t="s">
        <v>494</v>
      </c>
      <c r="F19" s="13">
        <v>0</v>
      </c>
      <c r="G19" s="56">
        <f t="shared" si="0"/>
        <v>0</v>
      </c>
    </row>
    <row r="20" spans="1:7" x14ac:dyDescent="0.25">
      <c r="A20" s="10" t="s">
        <v>495</v>
      </c>
      <c r="B20" s="11" t="s">
        <v>496</v>
      </c>
      <c r="C20" s="55">
        <v>0</v>
      </c>
      <c r="D20" s="11">
        <v>0</v>
      </c>
      <c r="E20" s="11" t="s">
        <v>497</v>
      </c>
      <c r="F20" s="13">
        <v>0</v>
      </c>
      <c r="G20" s="56">
        <f t="shared" si="0"/>
        <v>0</v>
      </c>
    </row>
    <row r="21" spans="1:7" x14ac:dyDescent="0.25">
      <c r="A21" s="10" t="s">
        <v>498</v>
      </c>
      <c r="B21" s="11" t="s">
        <v>499</v>
      </c>
      <c r="C21" s="55">
        <v>0</v>
      </c>
      <c r="D21" s="11">
        <v>0</v>
      </c>
      <c r="E21" s="11" t="s">
        <v>62</v>
      </c>
      <c r="F21" s="13">
        <v>0</v>
      </c>
      <c r="G21" s="56">
        <f t="shared" si="0"/>
        <v>0</v>
      </c>
    </row>
    <row r="22" spans="1:7" x14ac:dyDescent="0.25">
      <c r="A22" s="10" t="s">
        <v>500</v>
      </c>
      <c r="B22" s="11" t="s">
        <v>501</v>
      </c>
      <c r="C22" s="55">
        <v>0</v>
      </c>
      <c r="D22" s="11">
        <v>0</v>
      </c>
      <c r="E22" s="11" t="s">
        <v>62</v>
      </c>
      <c r="F22" s="13">
        <v>0</v>
      </c>
      <c r="G22" s="56">
        <f t="shared" si="0"/>
        <v>0</v>
      </c>
    </row>
    <row r="23" spans="1:7" x14ac:dyDescent="0.25">
      <c r="A23" s="10" t="s">
        <v>502</v>
      </c>
      <c r="B23" s="11" t="s">
        <v>503</v>
      </c>
      <c r="C23" s="55">
        <v>0</v>
      </c>
      <c r="D23" s="11">
        <v>0</v>
      </c>
      <c r="E23" s="11" t="s">
        <v>62</v>
      </c>
      <c r="F23" s="13">
        <v>0</v>
      </c>
      <c r="G23" s="56">
        <f t="shared" si="0"/>
        <v>0</v>
      </c>
    </row>
    <row r="24" spans="1:7" x14ac:dyDescent="0.25">
      <c r="A24" s="10" t="s">
        <v>504</v>
      </c>
      <c r="B24" s="11" t="s">
        <v>505</v>
      </c>
      <c r="C24" s="55">
        <v>0</v>
      </c>
      <c r="D24" s="11">
        <v>0</v>
      </c>
      <c r="E24" s="11" t="s">
        <v>62</v>
      </c>
      <c r="F24" s="13">
        <v>0</v>
      </c>
      <c r="G24" s="56">
        <f t="shared" si="0"/>
        <v>0</v>
      </c>
    </row>
    <row r="25" spans="1:7" x14ac:dyDescent="0.25">
      <c r="A25" s="10" t="s">
        <v>506</v>
      </c>
      <c r="B25" s="11" t="s">
        <v>507</v>
      </c>
      <c r="C25" s="55">
        <v>14992</v>
      </c>
      <c r="D25" s="11">
        <v>0</v>
      </c>
      <c r="E25" s="11" t="s">
        <v>62</v>
      </c>
      <c r="F25" s="13">
        <v>0</v>
      </c>
      <c r="G25" s="56">
        <f t="shared" si="0"/>
        <v>0</v>
      </c>
    </row>
  </sheetData>
  <mergeCells count="2">
    <mergeCell ref="A2:F2"/>
    <mergeCell ref="A9:G9"/>
  </mergeCells>
  <hyperlinks>
    <hyperlink ref="A9" location="ОГЛАВЛЕНИЕ!A1" display="вернуться к оглавлению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 showOutlineSymbols="0"/>
  </sheetPr>
  <dimension ref="A2:G17"/>
  <sheetViews>
    <sheetView workbookViewId="0">
      <pane ySplit="11" topLeftCell="A12" activePane="bottomLeft" state="frozen"/>
      <selection pane="bottomLeft"/>
    </sheetView>
  </sheetViews>
  <sheetFormatPr defaultRowHeight="15" x14ac:dyDescent="0.25"/>
  <cols>
    <col min="1" max="1" width="36" customWidth="1"/>
    <col min="2" max="3" width="12" customWidth="1"/>
    <col min="4" max="4" width="10" customWidth="1"/>
    <col min="5" max="5" width="13" customWidth="1"/>
    <col min="6" max="6" width="12" customWidth="1"/>
    <col min="7" max="7" width="16" customWidth="1"/>
  </cols>
  <sheetData>
    <row r="2" spans="1:7" ht="20.25" x14ac:dyDescent="0.25">
      <c r="A2" s="61" t="s">
        <v>0</v>
      </c>
      <c r="B2" s="61"/>
      <c r="C2" s="61"/>
      <c r="D2" s="61"/>
      <c r="E2" s="61"/>
      <c r="F2" s="61"/>
    </row>
    <row r="4" spans="1:7" x14ac:dyDescent="0.25">
      <c r="A4" s="1" t="s">
        <v>1</v>
      </c>
    </row>
    <row r="5" spans="1:7" x14ac:dyDescent="0.25">
      <c r="A5" s="1" t="s">
        <v>2</v>
      </c>
    </row>
    <row r="6" spans="1:7" x14ac:dyDescent="0.25">
      <c r="A6" s="1" t="s">
        <v>3</v>
      </c>
    </row>
    <row r="7" spans="1:7" ht="15.75" x14ac:dyDescent="0.25">
      <c r="F7" s="6" t="s">
        <v>30</v>
      </c>
      <c r="G7" s="3">
        <f>SUM(G12:G17)</f>
        <v>0</v>
      </c>
    </row>
    <row r="9" spans="1:7" x14ac:dyDescent="0.25">
      <c r="A9" s="63" t="s">
        <v>31</v>
      </c>
      <c r="B9" s="64"/>
      <c r="C9" s="64"/>
      <c r="D9" s="64"/>
      <c r="E9" s="64"/>
      <c r="F9" s="64"/>
      <c r="G9" s="64"/>
    </row>
    <row r="11" spans="1:7" ht="24.95" customHeight="1" x14ac:dyDescent="0.25">
      <c r="A11" s="7" t="s">
        <v>32</v>
      </c>
      <c r="B11" s="8" t="s">
        <v>33</v>
      </c>
      <c r="C11" s="8" t="s">
        <v>34</v>
      </c>
      <c r="D11" s="8" t="s">
        <v>35</v>
      </c>
      <c r="E11" s="8" t="s">
        <v>36</v>
      </c>
      <c r="F11" s="9" t="s">
        <v>37</v>
      </c>
      <c r="G11" s="8" t="s">
        <v>38</v>
      </c>
    </row>
    <row r="12" spans="1:7" x14ac:dyDescent="0.25">
      <c r="A12" s="10" t="s">
        <v>508</v>
      </c>
      <c r="B12" s="11" t="s">
        <v>509</v>
      </c>
      <c r="C12" s="57">
        <v>0</v>
      </c>
      <c r="D12" s="11">
        <v>72</v>
      </c>
      <c r="E12" s="11" t="s">
        <v>62</v>
      </c>
      <c r="F12" s="13">
        <v>0</v>
      </c>
      <c r="G12" s="58">
        <f t="shared" ref="G12:G17" si="0">C12*F12</f>
        <v>0</v>
      </c>
    </row>
    <row r="13" spans="1:7" x14ac:dyDescent="0.25">
      <c r="A13" s="10" t="s">
        <v>510</v>
      </c>
      <c r="B13" s="11" t="s">
        <v>511</v>
      </c>
      <c r="C13" s="57">
        <v>0</v>
      </c>
      <c r="D13" s="11">
        <v>128</v>
      </c>
      <c r="E13" s="11" t="s">
        <v>62</v>
      </c>
      <c r="F13" s="13">
        <v>0</v>
      </c>
      <c r="G13" s="58">
        <f t="shared" si="0"/>
        <v>0</v>
      </c>
    </row>
    <row r="14" spans="1:7" x14ac:dyDescent="0.25">
      <c r="A14" s="10" t="s">
        <v>512</v>
      </c>
      <c r="B14" s="11" t="s">
        <v>513</v>
      </c>
      <c r="C14" s="57">
        <v>0</v>
      </c>
      <c r="D14" s="11">
        <v>56</v>
      </c>
      <c r="E14" s="11" t="s">
        <v>62</v>
      </c>
      <c r="F14" s="13">
        <v>0</v>
      </c>
      <c r="G14" s="58">
        <f t="shared" si="0"/>
        <v>0</v>
      </c>
    </row>
    <row r="15" spans="1:7" x14ac:dyDescent="0.25">
      <c r="A15" s="10" t="s">
        <v>514</v>
      </c>
      <c r="B15" s="11" t="s">
        <v>515</v>
      </c>
      <c r="C15" s="57">
        <v>0</v>
      </c>
      <c r="D15" s="11">
        <v>56</v>
      </c>
      <c r="E15" s="11" t="s">
        <v>62</v>
      </c>
      <c r="F15" s="13">
        <v>0</v>
      </c>
      <c r="G15" s="58">
        <f t="shared" si="0"/>
        <v>0</v>
      </c>
    </row>
    <row r="16" spans="1:7" x14ac:dyDescent="0.25">
      <c r="A16" s="10" t="s">
        <v>516</v>
      </c>
      <c r="B16" s="11" t="s">
        <v>517</v>
      </c>
      <c r="C16" s="57">
        <v>0</v>
      </c>
      <c r="D16" s="11">
        <v>84</v>
      </c>
      <c r="E16" s="11" t="s">
        <v>62</v>
      </c>
      <c r="F16" s="13">
        <v>0</v>
      </c>
      <c r="G16" s="58">
        <f t="shared" si="0"/>
        <v>0</v>
      </c>
    </row>
    <row r="17" spans="1:7" x14ac:dyDescent="0.25">
      <c r="A17" s="10" t="s">
        <v>518</v>
      </c>
      <c r="B17" s="11" t="s">
        <v>519</v>
      </c>
      <c r="C17" s="57">
        <v>0</v>
      </c>
      <c r="D17" s="11">
        <v>84</v>
      </c>
      <c r="E17" s="11" t="s">
        <v>62</v>
      </c>
      <c r="F17" s="13">
        <v>0</v>
      </c>
      <c r="G17" s="58">
        <f t="shared" si="0"/>
        <v>0</v>
      </c>
    </row>
  </sheetData>
  <mergeCells count="2">
    <mergeCell ref="A2:F2"/>
    <mergeCell ref="A9:G9"/>
  </mergeCells>
  <hyperlinks>
    <hyperlink ref="A9" location="ОГЛАВЛЕНИЕ!A1" display="вернуться к оглавлению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 showOutlineSymbols="0"/>
  </sheetPr>
  <dimension ref="A2:G25"/>
  <sheetViews>
    <sheetView workbookViewId="0">
      <pane ySplit="11" topLeftCell="A12" activePane="bottomLeft" state="frozen"/>
      <selection pane="bottomLeft" activeCell="A9" sqref="A9:G9"/>
    </sheetView>
  </sheetViews>
  <sheetFormatPr defaultRowHeight="15" x14ac:dyDescent="0.25"/>
  <cols>
    <col min="1" max="1" width="36" customWidth="1"/>
    <col min="2" max="3" width="12" customWidth="1"/>
    <col min="4" max="4" width="10" customWidth="1"/>
    <col min="5" max="5" width="13" customWidth="1"/>
    <col min="6" max="6" width="12" customWidth="1"/>
    <col min="7" max="7" width="16" customWidth="1"/>
  </cols>
  <sheetData>
    <row r="2" spans="1:7" ht="20.25" x14ac:dyDescent="0.25">
      <c r="A2" s="61" t="s">
        <v>0</v>
      </c>
      <c r="B2" s="61"/>
      <c r="C2" s="61"/>
      <c r="D2" s="61"/>
      <c r="E2" s="61"/>
      <c r="F2" s="61"/>
    </row>
    <row r="4" spans="1:7" x14ac:dyDescent="0.25">
      <c r="A4" s="1" t="s">
        <v>1</v>
      </c>
    </row>
    <row r="5" spans="1:7" x14ac:dyDescent="0.25">
      <c r="A5" s="1" t="s">
        <v>2</v>
      </c>
    </row>
    <row r="6" spans="1:7" x14ac:dyDescent="0.25">
      <c r="A6" s="1" t="s">
        <v>3</v>
      </c>
    </row>
    <row r="7" spans="1:7" ht="15.75" x14ac:dyDescent="0.25">
      <c r="F7" s="6" t="s">
        <v>30</v>
      </c>
      <c r="G7" s="3">
        <f>SUM(G12:G25)</f>
        <v>0</v>
      </c>
    </row>
    <row r="9" spans="1:7" x14ac:dyDescent="0.25">
      <c r="A9" s="63" t="s">
        <v>31</v>
      </c>
      <c r="B9" s="64"/>
      <c r="C9" s="64"/>
      <c r="D9" s="64"/>
      <c r="E9" s="64"/>
      <c r="F9" s="64"/>
      <c r="G9" s="64"/>
    </row>
    <row r="11" spans="1:7" ht="24.95" customHeight="1" x14ac:dyDescent="0.25">
      <c r="A11" s="7" t="s">
        <v>32</v>
      </c>
      <c r="B11" s="8" t="s">
        <v>33</v>
      </c>
      <c r="C11" s="8" t="s">
        <v>34</v>
      </c>
      <c r="D11" s="8" t="s">
        <v>35</v>
      </c>
      <c r="E11" s="8" t="s">
        <v>36</v>
      </c>
      <c r="F11" s="9" t="s">
        <v>37</v>
      </c>
      <c r="G11" s="8" t="s">
        <v>38</v>
      </c>
    </row>
    <row r="12" spans="1:7" x14ac:dyDescent="0.25">
      <c r="A12" s="10" t="s">
        <v>520</v>
      </c>
      <c r="B12" s="11" t="s">
        <v>521</v>
      </c>
      <c r="C12" s="59">
        <v>0</v>
      </c>
      <c r="D12" s="11">
        <v>4</v>
      </c>
      <c r="E12" s="11" t="s">
        <v>522</v>
      </c>
      <c r="F12" s="13">
        <v>0</v>
      </c>
      <c r="G12" s="60">
        <f t="shared" ref="G12:G25" si="0">C12*F12</f>
        <v>0</v>
      </c>
    </row>
    <row r="13" spans="1:7" x14ac:dyDescent="0.25">
      <c r="A13" s="10" t="s">
        <v>523</v>
      </c>
      <c r="B13" s="11" t="s">
        <v>524</v>
      </c>
      <c r="C13" s="59">
        <v>0</v>
      </c>
      <c r="D13" s="11">
        <v>7</v>
      </c>
      <c r="E13" s="11" t="s">
        <v>525</v>
      </c>
      <c r="F13" s="13">
        <v>0</v>
      </c>
      <c r="G13" s="60">
        <f t="shared" si="0"/>
        <v>0</v>
      </c>
    </row>
    <row r="14" spans="1:7" x14ac:dyDescent="0.25">
      <c r="A14" s="10" t="s">
        <v>526</v>
      </c>
      <c r="B14" s="11" t="s">
        <v>527</v>
      </c>
      <c r="C14" s="59">
        <v>21412</v>
      </c>
      <c r="D14" s="11">
        <v>36</v>
      </c>
      <c r="E14" s="11" t="s">
        <v>528</v>
      </c>
      <c r="F14" s="13">
        <v>0</v>
      </c>
      <c r="G14" s="60">
        <f t="shared" si="0"/>
        <v>0</v>
      </c>
    </row>
    <row r="15" spans="1:7" x14ac:dyDescent="0.25">
      <c r="A15" s="10" t="s">
        <v>529</v>
      </c>
      <c r="B15" s="11" t="s">
        <v>530</v>
      </c>
      <c r="C15" s="59">
        <v>0</v>
      </c>
      <c r="D15" s="11">
        <v>4</v>
      </c>
      <c r="E15" s="11" t="s">
        <v>531</v>
      </c>
      <c r="F15" s="13">
        <v>0</v>
      </c>
      <c r="G15" s="60">
        <f t="shared" si="0"/>
        <v>0</v>
      </c>
    </row>
    <row r="16" spans="1:7" x14ac:dyDescent="0.25">
      <c r="A16" s="10" t="s">
        <v>532</v>
      </c>
      <c r="B16" s="11" t="s">
        <v>533</v>
      </c>
      <c r="C16" s="59">
        <v>0</v>
      </c>
      <c r="D16" s="11">
        <v>8</v>
      </c>
      <c r="E16" s="11" t="s">
        <v>534</v>
      </c>
      <c r="F16" s="13">
        <v>0</v>
      </c>
      <c r="G16" s="60">
        <f t="shared" si="0"/>
        <v>0</v>
      </c>
    </row>
    <row r="17" spans="1:7" x14ac:dyDescent="0.25">
      <c r="A17" s="10" t="s">
        <v>535</v>
      </c>
      <c r="B17" s="11" t="s">
        <v>536</v>
      </c>
      <c r="C17" s="59">
        <v>0</v>
      </c>
      <c r="D17" s="11">
        <v>4</v>
      </c>
      <c r="E17" s="11" t="s">
        <v>62</v>
      </c>
      <c r="F17" s="13">
        <v>0</v>
      </c>
      <c r="G17" s="60">
        <f t="shared" si="0"/>
        <v>0</v>
      </c>
    </row>
    <row r="18" spans="1:7" x14ac:dyDescent="0.25">
      <c r="A18" s="10" t="s">
        <v>537</v>
      </c>
      <c r="B18" s="11" t="s">
        <v>538</v>
      </c>
      <c r="C18" s="59">
        <v>0</v>
      </c>
      <c r="D18" s="11">
        <v>8</v>
      </c>
      <c r="E18" s="11" t="s">
        <v>62</v>
      </c>
      <c r="F18" s="13">
        <v>0</v>
      </c>
      <c r="G18" s="60">
        <f t="shared" si="0"/>
        <v>0</v>
      </c>
    </row>
    <row r="19" spans="1:7" x14ac:dyDescent="0.25">
      <c r="A19" s="10" t="s">
        <v>539</v>
      </c>
      <c r="B19" s="11" t="s">
        <v>540</v>
      </c>
      <c r="C19" s="59">
        <v>0</v>
      </c>
      <c r="D19" s="11">
        <v>12</v>
      </c>
      <c r="E19" s="11" t="s">
        <v>62</v>
      </c>
      <c r="F19" s="13">
        <v>0</v>
      </c>
      <c r="G19" s="60">
        <f t="shared" si="0"/>
        <v>0</v>
      </c>
    </row>
    <row r="20" spans="1:7" x14ac:dyDescent="0.25">
      <c r="A20" s="10" t="s">
        <v>541</v>
      </c>
      <c r="B20" s="11" t="s">
        <v>542</v>
      </c>
      <c r="C20" s="59">
        <v>0</v>
      </c>
      <c r="D20" s="11">
        <v>7</v>
      </c>
      <c r="E20" s="11" t="s">
        <v>62</v>
      </c>
      <c r="F20" s="13">
        <v>0</v>
      </c>
      <c r="G20" s="60">
        <f t="shared" si="0"/>
        <v>0</v>
      </c>
    </row>
    <row r="21" spans="1:7" x14ac:dyDescent="0.25">
      <c r="A21" s="10" t="s">
        <v>543</v>
      </c>
      <c r="B21" s="11" t="s">
        <v>544</v>
      </c>
      <c r="C21" s="59">
        <v>0</v>
      </c>
      <c r="D21" s="11">
        <v>9</v>
      </c>
      <c r="E21" s="11" t="s">
        <v>62</v>
      </c>
      <c r="F21" s="13">
        <v>0</v>
      </c>
      <c r="G21" s="60">
        <f t="shared" si="0"/>
        <v>0</v>
      </c>
    </row>
    <row r="22" spans="1:7" x14ac:dyDescent="0.25">
      <c r="A22" s="10" t="s">
        <v>545</v>
      </c>
      <c r="B22" s="11" t="s">
        <v>546</v>
      </c>
      <c r="C22" s="59">
        <v>0</v>
      </c>
      <c r="D22" s="11">
        <v>7</v>
      </c>
      <c r="E22" s="11" t="s">
        <v>62</v>
      </c>
      <c r="F22" s="13">
        <v>0</v>
      </c>
      <c r="G22" s="60">
        <f t="shared" si="0"/>
        <v>0</v>
      </c>
    </row>
    <row r="23" spans="1:7" x14ac:dyDescent="0.25">
      <c r="A23" s="10" t="s">
        <v>547</v>
      </c>
      <c r="B23" s="11" t="s">
        <v>548</v>
      </c>
      <c r="C23" s="59">
        <v>0</v>
      </c>
      <c r="D23" s="11">
        <v>7</v>
      </c>
      <c r="E23" s="11" t="s">
        <v>62</v>
      </c>
      <c r="F23" s="13">
        <v>0</v>
      </c>
      <c r="G23" s="60">
        <f t="shared" si="0"/>
        <v>0</v>
      </c>
    </row>
    <row r="24" spans="1:7" x14ac:dyDescent="0.25">
      <c r="A24" s="10" t="s">
        <v>549</v>
      </c>
      <c r="B24" s="11" t="s">
        <v>550</v>
      </c>
      <c r="C24" s="59">
        <v>0</v>
      </c>
      <c r="D24" s="11">
        <v>4</v>
      </c>
      <c r="E24" s="11" t="s">
        <v>62</v>
      </c>
      <c r="F24" s="13">
        <v>0</v>
      </c>
      <c r="G24" s="60">
        <f t="shared" si="0"/>
        <v>0</v>
      </c>
    </row>
    <row r="25" spans="1:7" x14ac:dyDescent="0.25">
      <c r="A25" s="10" t="s">
        <v>551</v>
      </c>
      <c r="B25" s="11" t="s">
        <v>552</v>
      </c>
      <c r="C25" s="59">
        <v>0</v>
      </c>
      <c r="D25" s="11">
        <v>11</v>
      </c>
      <c r="E25" s="11" t="s">
        <v>62</v>
      </c>
      <c r="F25" s="13">
        <v>0</v>
      </c>
      <c r="G25" s="60">
        <f t="shared" si="0"/>
        <v>0</v>
      </c>
    </row>
  </sheetData>
  <mergeCells count="2">
    <mergeCell ref="A2:F2"/>
    <mergeCell ref="A9:G9"/>
  </mergeCells>
  <hyperlinks>
    <hyperlink ref="A9" location="ОГЛАВЛЕНИЕ!A1" display="вернуться к оглавлению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 showOutlineSymbols="0"/>
  </sheetPr>
  <dimension ref="A2:G26"/>
  <sheetViews>
    <sheetView workbookViewId="0">
      <pane ySplit="11" topLeftCell="A12" activePane="bottomLeft" state="frozen"/>
      <selection pane="bottomLeft" activeCell="A9" sqref="A9:G9"/>
    </sheetView>
  </sheetViews>
  <sheetFormatPr defaultRowHeight="15" x14ac:dyDescent="0.25"/>
  <cols>
    <col min="1" max="1" width="36" customWidth="1"/>
    <col min="2" max="3" width="12" customWidth="1"/>
    <col min="4" max="4" width="10" customWidth="1"/>
    <col min="5" max="5" width="13" customWidth="1"/>
    <col min="6" max="6" width="12" customWidth="1"/>
    <col min="7" max="7" width="16" customWidth="1"/>
  </cols>
  <sheetData>
    <row r="2" spans="1:7" ht="20.25" x14ac:dyDescent="0.25">
      <c r="A2" s="61" t="s">
        <v>0</v>
      </c>
      <c r="B2" s="61"/>
      <c r="C2" s="61"/>
      <c r="D2" s="61"/>
      <c r="E2" s="61"/>
      <c r="F2" s="61"/>
    </row>
    <row r="4" spans="1:7" x14ac:dyDescent="0.25">
      <c r="A4" s="1" t="s">
        <v>1</v>
      </c>
    </row>
    <row r="5" spans="1:7" x14ac:dyDescent="0.25">
      <c r="A5" s="1" t="s">
        <v>2</v>
      </c>
    </row>
    <row r="6" spans="1:7" x14ac:dyDescent="0.25">
      <c r="A6" s="1" t="s">
        <v>3</v>
      </c>
    </row>
    <row r="7" spans="1:7" ht="15.75" x14ac:dyDescent="0.25">
      <c r="F7" s="6" t="s">
        <v>30</v>
      </c>
      <c r="G7" s="3">
        <f>SUM(G12:G26)</f>
        <v>0</v>
      </c>
    </row>
    <row r="9" spans="1:7" x14ac:dyDescent="0.25">
      <c r="A9" s="63" t="s">
        <v>31</v>
      </c>
      <c r="B9" s="64"/>
      <c r="C9" s="64"/>
      <c r="D9" s="64"/>
      <c r="E9" s="64"/>
      <c r="F9" s="64"/>
      <c r="G9" s="64"/>
    </row>
    <row r="11" spans="1:7" ht="24.95" customHeight="1" x14ac:dyDescent="0.25">
      <c r="A11" s="7" t="s">
        <v>32</v>
      </c>
      <c r="B11" s="8" t="s">
        <v>33</v>
      </c>
      <c r="C11" s="8" t="s">
        <v>34</v>
      </c>
      <c r="D11" s="8" t="s">
        <v>35</v>
      </c>
      <c r="E11" s="8" t="s">
        <v>36</v>
      </c>
      <c r="F11" s="9" t="s">
        <v>37</v>
      </c>
      <c r="G11" s="8" t="s">
        <v>38</v>
      </c>
    </row>
    <row r="12" spans="1:7" x14ac:dyDescent="0.25">
      <c r="A12" s="10" t="s">
        <v>69</v>
      </c>
      <c r="B12" s="11" t="s">
        <v>70</v>
      </c>
      <c r="C12" s="15">
        <v>0</v>
      </c>
      <c r="D12" s="11">
        <v>488</v>
      </c>
      <c r="E12" s="11" t="s">
        <v>71</v>
      </c>
      <c r="F12" s="13">
        <v>0</v>
      </c>
      <c r="G12" s="16">
        <f t="shared" ref="G12:G26" si="0">C12*F12</f>
        <v>0</v>
      </c>
    </row>
    <row r="13" spans="1:7" ht="22.5" x14ac:dyDescent="0.25">
      <c r="A13" s="10" t="s">
        <v>72</v>
      </c>
      <c r="B13" s="11" t="s">
        <v>73</v>
      </c>
      <c r="C13" s="15">
        <v>2016</v>
      </c>
      <c r="D13" s="11">
        <v>28</v>
      </c>
      <c r="E13" s="11" t="s">
        <v>74</v>
      </c>
      <c r="F13" s="13">
        <v>0</v>
      </c>
      <c r="G13" s="16">
        <f t="shared" si="0"/>
        <v>0</v>
      </c>
    </row>
    <row r="14" spans="1:7" x14ac:dyDescent="0.25">
      <c r="A14" s="10" t="s">
        <v>75</v>
      </c>
      <c r="B14" s="11" t="s">
        <v>76</v>
      </c>
      <c r="C14" s="15">
        <v>994</v>
      </c>
      <c r="D14" s="11">
        <v>16</v>
      </c>
      <c r="E14" s="11" t="s">
        <v>77</v>
      </c>
      <c r="F14" s="13">
        <v>0</v>
      </c>
      <c r="G14" s="16">
        <f t="shared" si="0"/>
        <v>0</v>
      </c>
    </row>
    <row r="15" spans="1:7" x14ac:dyDescent="0.25">
      <c r="A15" s="10" t="s">
        <v>78</v>
      </c>
      <c r="B15" s="11" t="s">
        <v>79</v>
      </c>
      <c r="C15" s="15">
        <v>1296</v>
      </c>
      <c r="D15" s="11">
        <v>16</v>
      </c>
      <c r="E15" s="11" t="s">
        <v>80</v>
      </c>
      <c r="F15" s="13">
        <v>0</v>
      </c>
      <c r="G15" s="16">
        <f t="shared" si="0"/>
        <v>0</v>
      </c>
    </row>
    <row r="16" spans="1:7" x14ac:dyDescent="0.25">
      <c r="A16" s="10" t="s">
        <v>81</v>
      </c>
      <c r="B16" s="11" t="s">
        <v>82</v>
      </c>
      <c r="C16" s="15">
        <v>5516</v>
      </c>
      <c r="D16" s="11">
        <v>16</v>
      </c>
      <c r="E16" s="11" t="s">
        <v>83</v>
      </c>
      <c r="F16" s="13">
        <v>0</v>
      </c>
      <c r="G16" s="16">
        <f t="shared" si="0"/>
        <v>0</v>
      </c>
    </row>
    <row r="17" spans="1:7" x14ac:dyDescent="0.25">
      <c r="A17" s="10" t="s">
        <v>84</v>
      </c>
      <c r="B17" s="11" t="s">
        <v>85</v>
      </c>
      <c r="C17" s="15">
        <v>0</v>
      </c>
      <c r="D17" s="11">
        <v>437</v>
      </c>
      <c r="E17" s="11" t="s">
        <v>86</v>
      </c>
      <c r="F17" s="13">
        <v>0</v>
      </c>
      <c r="G17" s="16">
        <f t="shared" si="0"/>
        <v>0</v>
      </c>
    </row>
    <row r="18" spans="1:7" x14ac:dyDescent="0.25">
      <c r="A18" s="10" t="s">
        <v>87</v>
      </c>
      <c r="B18" s="11" t="s">
        <v>88</v>
      </c>
      <c r="C18" s="15">
        <v>0</v>
      </c>
      <c r="D18" s="11">
        <v>587</v>
      </c>
      <c r="E18" s="11" t="s">
        <v>89</v>
      </c>
      <c r="F18" s="13">
        <v>0</v>
      </c>
      <c r="G18" s="16">
        <f t="shared" si="0"/>
        <v>0</v>
      </c>
    </row>
    <row r="19" spans="1:7" x14ac:dyDescent="0.25">
      <c r="A19" s="10" t="s">
        <v>90</v>
      </c>
      <c r="B19" s="11" t="s">
        <v>91</v>
      </c>
      <c r="C19" s="15">
        <v>2448</v>
      </c>
      <c r="D19" s="11">
        <v>27</v>
      </c>
      <c r="E19" s="11" t="s">
        <v>92</v>
      </c>
      <c r="F19" s="13">
        <v>0</v>
      </c>
      <c r="G19" s="16">
        <f t="shared" si="0"/>
        <v>0</v>
      </c>
    </row>
    <row r="20" spans="1:7" x14ac:dyDescent="0.25">
      <c r="A20" s="10" t="s">
        <v>93</v>
      </c>
      <c r="B20" s="11" t="s">
        <v>94</v>
      </c>
      <c r="C20" s="15">
        <v>4200</v>
      </c>
      <c r="D20" s="11">
        <v>14</v>
      </c>
      <c r="E20" s="11" t="s">
        <v>95</v>
      </c>
      <c r="F20" s="13">
        <v>0</v>
      </c>
      <c r="G20" s="16">
        <f t="shared" si="0"/>
        <v>0</v>
      </c>
    </row>
    <row r="21" spans="1:7" x14ac:dyDescent="0.25">
      <c r="A21" s="10" t="s">
        <v>96</v>
      </c>
      <c r="B21" s="11" t="s">
        <v>97</v>
      </c>
      <c r="C21" s="15">
        <v>4500</v>
      </c>
      <c r="D21" s="11">
        <v>16</v>
      </c>
      <c r="E21" s="11" t="s">
        <v>98</v>
      </c>
      <c r="F21" s="13">
        <v>0</v>
      </c>
      <c r="G21" s="16">
        <f t="shared" si="0"/>
        <v>0</v>
      </c>
    </row>
    <row r="22" spans="1:7" x14ac:dyDescent="0.25">
      <c r="A22" s="10" t="s">
        <v>99</v>
      </c>
      <c r="B22" s="11" t="s">
        <v>100</v>
      </c>
      <c r="C22" s="15">
        <v>1181</v>
      </c>
      <c r="D22" s="11">
        <v>26</v>
      </c>
      <c r="E22" s="11" t="s">
        <v>101</v>
      </c>
      <c r="F22" s="13">
        <v>0</v>
      </c>
      <c r="G22" s="16">
        <f t="shared" si="0"/>
        <v>0</v>
      </c>
    </row>
    <row r="23" spans="1:7" x14ac:dyDescent="0.25">
      <c r="A23" s="10" t="s">
        <v>102</v>
      </c>
      <c r="B23" s="11" t="s">
        <v>103</v>
      </c>
      <c r="C23" s="15">
        <v>3600</v>
      </c>
      <c r="D23" s="11">
        <v>36</v>
      </c>
      <c r="E23" s="11" t="s">
        <v>104</v>
      </c>
      <c r="F23" s="13">
        <v>0</v>
      </c>
      <c r="G23" s="16">
        <f t="shared" si="0"/>
        <v>0</v>
      </c>
    </row>
    <row r="24" spans="1:7" x14ac:dyDescent="0.25">
      <c r="A24" s="10" t="s">
        <v>105</v>
      </c>
      <c r="B24" s="11" t="s">
        <v>106</v>
      </c>
      <c r="C24" s="15">
        <v>3744</v>
      </c>
      <c r="D24" s="11">
        <v>22</v>
      </c>
      <c r="E24" s="11" t="s">
        <v>62</v>
      </c>
      <c r="F24" s="13">
        <v>0</v>
      </c>
      <c r="G24" s="16">
        <f t="shared" si="0"/>
        <v>0</v>
      </c>
    </row>
    <row r="25" spans="1:7" x14ac:dyDescent="0.25">
      <c r="A25" s="10" t="s">
        <v>107</v>
      </c>
      <c r="B25" s="11" t="s">
        <v>108</v>
      </c>
      <c r="C25" s="15">
        <v>3312</v>
      </c>
      <c r="D25" s="11">
        <v>15</v>
      </c>
      <c r="E25" s="11" t="s">
        <v>62</v>
      </c>
      <c r="F25" s="13">
        <v>0</v>
      </c>
      <c r="G25" s="16">
        <f t="shared" si="0"/>
        <v>0</v>
      </c>
    </row>
    <row r="26" spans="1:7" x14ac:dyDescent="0.25">
      <c r="A26" s="10" t="s">
        <v>109</v>
      </c>
      <c r="B26" s="11" t="s">
        <v>110</v>
      </c>
      <c r="C26" s="15">
        <v>3456</v>
      </c>
      <c r="D26" s="11">
        <v>15</v>
      </c>
      <c r="E26" s="11" t="s">
        <v>62</v>
      </c>
      <c r="F26" s="13">
        <v>0</v>
      </c>
      <c r="G26" s="16">
        <f t="shared" si="0"/>
        <v>0</v>
      </c>
    </row>
  </sheetData>
  <mergeCells count="2">
    <mergeCell ref="A2:F2"/>
    <mergeCell ref="A9:G9"/>
  </mergeCells>
  <hyperlinks>
    <hyperlink ref="A9" location="ОГЛАВЛЕНИЕ!A1" display="вернуться к оглавлению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 showOutlineSymbols="0"/>
  </sheetPr>
  <dimension ref="A2:G12"/>
  <sheetViews>
    <sheetView workbookViewId="0">
      <pane ySplit="11" topLeftCell="A12" activePane="bottomLeft" state="frozen"/>
      <selection pane="bottomLeft"/>
    </sheetView>
  </sheetViews>
  <sheetFormatPr defaultRowHeight="15" x14ac:dyDescent="0.25"/>
  <cols>
    <col min="1" max="1" width="36" customWidth="1"/>
    <col min="2" max="3" width="12" customWidth="1"/>
    <col min="4" max="4" width="10" customWidth="1"/>
    <col min="5" max="5" width="13" customWidth="1"/>
    <col min="6" max="6" width="12" customWidth="1"/>
    <col min="7" max="7" width="16" customWidth="1"/>
  </cols>
  <sheetData>
    <row r="2" spans="1:7" ht="20.25" x14ac:dyDescent="0.25">
      <c r="A2" s="61" t="s">
        <v>0</v>
      </c>
      <c r="B2" s="61"/>
      <c r="C2" s="61"/>
      <c r="D2" s="61"/>
      <c r="E2" s="61"/>
      <c r="F2" s="61"/>
    </row>
    <row r="4" spans="1:7" x14ac:dyDescent="0.25">
      <c r="A4" s="1" t="s">
        <v>1</v>
      </c>
    </row>
    <row r="5" spans="1:7" x14ac:dyDescent="0.25">
      <c r="A5" s="1" t="s">
        <v>2</v>
      </c>
    </row>
    <row r="6" spans="1:7" x14ac:dyDescent="0.25">
      <c r="A6" s="1" t="s">
        <v>3</v>
      </c>
    </row>
    <row r="7" spans="1:7" ht="15.75" x14ac:dyDescent="0.25">
      <c r="F7" s="6" t="s">
        <v>30</v>
      </c>
      <c r="G7" s="3">
        <f>SUM(G12:G12)</f>
        <v>0</v>
      </c>
    </row>
    <row r="9" spans="1:7" x14ac:dyDescent="0.25">
      <c r="A9" s="63" t="s">
        <v>31</v>
      </c>
      <c r="B9" s="64"/>
      <c r="C9" s="64"/>
      <c r="D9" s="64"/>
      <c r="E9" s="64"/>
      <c r="F9" s="64"/>
      <c r="G9" s="64"/>
    </row>
    <row r="11" spans="1:7" ht="24.95" customHeight="1" x14ac:dyDescent="0.25">
      <c r="A11" s="7" t="s">
        <v>32</v>
      </c>
      <c r="B11" s="8" t="s">
        <v>33</v>
      </c>
      <c r="C11" s="8" t="s">
        <v>34</v>
      </c>
      <c r="D11" s="8" t="s">
        <v>35</v>
      </c>
      <c r="E11" s="8" t="s">
        <v>36</v>
      </c>
      <c r="F11" s="9" t="s">
        <v>37</v>
      </c>
      <c r="G11" s="8" t="s">
        <v>38</v>
      </c>
    </row>
    <row r="12" spans="1:7" x14ac:dyDescent="0.25">
      <c r="A12" s="10" t="s">
        <v>111</v>
      </c>
      <c r="B12" s="11" t="s">
        <v>112</v>
      </c>
      <c r="C12" s="17">
        <v>64.8</v>
      </c>
      <c r="D12" s="11">
        <v>1400</v>
      </c>
      <c r="E12" s="11" t="s">
        <v>62</v>
      </c>
      <c r="F12" s="13">
        <v>0</v>
      </c>
      <c r="G12" s="18">
        <f>C12*F12</f>
        <v>0</v>
      </c>
    </row>
  </sheetData>
  <mergeCells count="2">
    <mergeCell ref="A2:F2"/>
    <mergeCell ref="A9:G9"/>
  </mergeCells>
  <hyperlinks>
    <hyperlink ref="A9" location="ОГЛАВЛЕНИЕ!A1" display="вернуться к оглавлению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 showOutlineSymbols="0"/>
  </sheetPr>
  <dimension ref="A2:G23"/>
  <sheetViews>
    <sheetView workbookViewId="0">
      <pane ySplit="11" topLeftCell="A12" activePane="bottomLeft" state="frozen"/>
      <selection pane="bottomLeft"/>
    </sheetView>
  </sheetViews>
  <sheetFormatPr defaultRowHeight="15" x14ac:dyDescent="0.25"/>
  <cols>
    <col min="1" max="1" width="36" customWidth="1"/>
    <col min="2" max="3" width="12" customWidth="1"/>
    <col min="4" max="4" width="10" customWidth="1"/>
    <col min="5" max="5" width="13" customWidth="1"/>
    <col min="6" max="6" width="12" customWidth="1"/>
    <col min="7" max="7" width="16" customWidth="1"/>
  </cols>
  <sheetData>
    <row r="2" spans="1:7" ht="20.25" x14ac:dyDescent="0.25">
      <c r="A2" s="61" t="s">
        <v>0</v>
      </c>
      <c r="B2" s="61"/>
      <c r="C2" s="61"/>
      <c r="D2" s="61"/>
      <c r="E2" s="61"/>
      <c r="F2" s="61"/>
    </row>
    <row r="4" spans="1:7" x14ac:dyDescent="0.25">
      <c r="A4" s="1" t="s">
        <v>1</v>
      </c>
    </row>
    <row r="5" spans="1:7" x14ac:dyDescent="0.25">
      <c r="A5" s="1" t="s">
        <v>2</v>
      </c>
    </row>
    <row r="6" spans="1:7" x14ac:dyDescent="0.25">
      <c r="A6" s="1" t="s">
        <v>3</v>
      </c>
    </row>
    <row r="7" spans="1:7" ht="15.75" x14ac:dyDescent="0.25">
      <c r="F7" s="6" t="s">
        <v>30</v>
      </c>
      <c r="G7" s="3">
        <f>SUM(G12:G23)</f>
        <v>0</v>
      </c>
    </row>
    <row r="9" spans="1:7" x14ac:dyDescent="0.25">
      <c r="A9" s="63" t="s">
        <v>31</v>
      </c>
      <c r="B9" s="64"/>
      <c r="C9" s="64"/>
      <c r="D9" s="64"/>
      <c r="E9" s="64"/>
      <c r="F9" s="64"/>
      <c r="G9" s="64"/>
    </row>
    <row r="11" spans="1:7" ht="24.95" customHeight="1" x14ac:dyDescent="0.25">
      <c r="A11" s="7" t="s">
        <v>32</v>
      </c>
      <c r="B11" s="8" t="s">
        <v>33</v>
      </c>
      <c r="C11" s="8" t="s">
        <v>34</v>
      </c>
      <c r="D11" s="8" t="s">
        <v>35</v>
      </c>
      <c r="E11" s="8" t="s">
        <v>36</v>
      </c>
      <c r="F11" s="9" t="s">
        <v>37</v>
      </c>
      <c r="G11" s="8" t="s">
        <v>38</v>
      </c>
    </row>
    <row r="12" spans="1:7" x14ac:dyDescent="0.25">
      <c r="A12" s="10" t="s">
        <v>113</v>
      </c>
      <c r="B12" s="11" t="s">
        <v>114</v>
      </c>
      <c r="C12" s="19">
        <v>0</v>
      </c>
      <c r="D12" s="11">
        <v>0</v>
      </c>
      <c r="E12" s="11" t="s">
        <v>115</v>
      </c>
      <c r="F12" s="13">
        <v>0</v>
      </c>
      <c r="G12" s="20">
        <f t="shared" ref="G12:G23" si="0">C12*F12</f>
        <v>0</v>
      </c>
    </row>
    <row r="13" spans="1:7" x14ac:dyDescent="0.25">
      <c r="A13" s="10" t="s">
        <v>116</v>
      </c>
      <c r="B13" s="11" t="s">
        <v>117</v>
      </c>
      <c r="C13" s="19">
        <v>0</v>
      </c>
      <c r="D13" s="11">
        <v>0</v>
      </c>
      <c r="E13" s="11" t="s">
        <v>118</v>
      </c>
      <c r="F13" s="13">
        <v>0</v>
      </c>
      <c r="G13" s="20">
        <f t="shared" si="0"/>
        <v>0</v>
      </c>
    </row>
    <row r="14" spans="1:7" x14ac:dyDescent="0.25">
      <c r="A14" s="10" t="s">
        <v>119</v>
      </c>
      <c r="B14" s="11" t="s">
        <v>120</v>
      </c>
      <c r="C14" s="19">
        <v>0</v>
      </c>
      <c r="D14" s="11">
        <v>180</v>
      </c>
      <c r="E14" s="11" t="s">
        <v>121</v>
      </c>
      <c r="F14" s="13">
        <v>0</v>
      </c>
      <c r="G14" s="20">
        <f t="shared" si="0"/>
        <v>0</v>
      </c>
    </row>
    <row r="15" spans="1:7" x14ac:dyDescent="0.25">
      <c r="A15" s="10" t="s">
        <v>122</v>
      </c>
      <c r="B15" s="11" t="s">
        <v>123</v>
      </c>
      <c r="C15" s="19">
        <v>0</v>
      </c>
      <c r="D15" s="11">
        <v>0</v>
      </c>
      <c r="E15" s="11" t="s">
        <v>124</v>
      </c>
      <c r="F15" s="13">
        <v>0</v>
      </c>
      <c r="G15" s="20">
        <f t="shared" si="0"/>
        <v>0</v>
      </c>
    </row>
    <row r="16" spans="1:7" x14ac:dyDescent="0.25">
      <c r="A16" s="10" t="s">
        <v>125</v>
      </c>
      <c r="B16" s="11" t="s">
        <v>126</v>
      </c>
      <c r="C16" s="19">
        <v>0</v>
      </c>
      <c r="D16" s="11">
        <v>0</v>
      </c>
      <c r="E16" s="11" t="s">
        <v>127</v>
      </c>
      <c r="F16" s="13">
        <v>0</v>
      </c>
      <c r="G16" s="20">
        <f t="shared" si="0"/>
        <v>0</v>
      </c>
    </row>
    <row r="17" spans="1:7" x14ac:dyDescent="0.25">
      <c r="A17" s="10" t="s">
        <v>128</v>
      </c>
      <c r="B17" s="11" t="s">
        <v>129</v>
      </c>
      <c r="C17" s="19">
        <v>0</v>
      </c>
      <c r="D17" s="11">
        <v>59</v>
      </c>
      <c r="E17" s="11" t="s">
        <v>130</v>
      </c>
      <c r="F17" s="13">
        <v>0</v>
      </c>
      <c r="G17" s="20">
        <f t="shared" si="0"/>
        <v>0</v>
      </c>
    </row>
    <row r="18" spans="1:7" x14ac:dyDescent="0.25">
      <c r="A18" s="10" t="s">
        <v>131</v>
      </c>
      <c r="B18" s="11" t="s">
        <v>132</v>
      </c>
      <c r="C18" s="19">
        <v>0</v>
      </c>
      <c r="D18" s="11">
        <v>134</v>
      </c>
      <c r="E18" s="11" t="s">
        <v>133</v>
      </c>
      <c r="F18" s="13">
        <v>0</v>
      </c>
      <c r="G18" s="20">
        <f t="shared" si="0"/>
        <v>0</v>
      </c>
    </row>
    <row r="19" spans="1:7" x14ac:dyDescent="0.25">
      <c r="A19" s="10" t="s">
        <v>134</v>
      </c>
      <c r="B19" s="11" t="s">
        <v>135</v>
      </c>
      <c r="C19" s="19">
        <v>0</v>
      </c>
      <c r="D19" s="11">
        <v>0</v>
      </c>
      <c r="E19" s="11" t="s">
        <v>136</v>
      </c>
      <c r="F19" s="13">
        <v>0</v>
      </c>
      <c r="G19" s="20">
        <f t="shared" si="0"/>
        <v>0</v>
      </c>
    </row>
    <row r="20" spans="1:7" x14ac:dyDescent="0.25">
      <c r="A20" s="10" t="s">
        <v>137</v>
      </c>
      <c r="B20" s="11" t="s">
        <v>138</v>
      </c>
      <c r="C20" s="19">
        <v>0</v>
      </c>
      <c r="D20" s="11">
        <v>30</v>
      </c>
      <c r="E20" s="11" t="s">
        <v>139</v>
      </c>
      <c r="F20" s="13">
        <v>0</v>
      </c>
      <c r="G20" s="20">
        <f t="shared" si="0"/>
        <v>0</v>
      </c>
    </row>
    <row r="21" spans="1:7" x14ac:dyDescent="0.25">
      <c r="A21" s="10" t="s">
        <v>140</v>
      </c>
      <c r="B21" s="11" t="s">
        <v>141</v>
      </c>
      <c r="C21" s="19">
        <v>0</v>
      </c>
      <c r="D21" s="11">
        <v>0</v>
      </c>
      <c r="E21" s="11" t="s">
        <v>142</v>
      </c>
      <c r="F21" s="13">
        <v>0</v>
      </c>
      <c r="G21" s="20">
        <f t="shared" si="0"/>
        <v>0</v>
      </c>
    </row>
    <row r="22" spans="1:7" x14ac:dyDescent="0.25">
      <c r="A22" s="10" t="s">
        <v>143</v>
      </c>
      <c r="B22" s="11" t="s">
        <v>144</v>
      </c>
      <c r="C22" s="19">
        <v>0</v>
      </c>
      <c r="D22" s="11">
        <v>0</v>
      </c>
      <c r="E22" s="11" t="s">
        <v>145</v>
      </c>
      <c r="F22" s="13">
        <v>0</v>
      </c>
      <c r="G22" s="20">
        <f t="shared" si="0"/>
        <v>0</v>
      </c>
    </row>
    <row r="23" spans="1:7" x14ac:dyDescent="0.25">
      <c r="A23" s="10" t="s">
        <v>146</v>
      </c>
      <c r="B23" s="11" t="s">
        <v>147</v>
      </c>
      <c r="C23" s="19">
        <v>0</v>
      </c>
      <c r="D23" s="11">
        <v>0</v>
      </c>
      <c r="E23" s="11" t="s">
        <v>148</v>
      </c>
      <c r="F23" s="13">
        <v>0</v>
      </c>
      <c r="G23" s="20">
        <f t="shared" si="0"/>
        <v>0</v>
      </c>
    </row>
  </sheetData>
  <mergeCells count="2">
    <mergeCell ref="A2:F2"/>
    <mergeCell ref="A9:G9"/>
  </mergeCells>
  <hyperlinks>
    <hyperlink ref="A9" location="ОГЛАВЛЕНИЕ!A1" display="вернуться к оглавлению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 showOutlineSymbols="0"/>
  </sheetPr>
  <dimension ref="A2:G16"/>
  <sheetViews>
    <sheetView workbookViewId="0">
      <pane ySplit="11" topLeftCell="A12" activePane="bottomLeft" state="frozen"/>
      <selection pane="bottomLeft"/>
    </sheetView>
  </sheetViews>
  <sheetFormatPr defaultRowHeight="15" x14ac:dyDescent="0.25"/>
  <cols>
    <col min="1" max="1" width="36" customWidth="1"/>
    <col min="2" max="3" width="12" customWidth="1"/>
    <col min="4" max="4" width="10" customWidth="1"/>
    <col min="5" max="5" width="13" customWidth="1"/>
    <col min="6" max="6" width="12" customWidth="1"/>
    <col min="7" max="7" width="16" customWidth="1"/>
  </cols>
  <sheetData>
    <row r="2" spans="1:7" ht="20.25" x14ac:dyDescent="0.25">
      <c r="A2" s="61" t="s">
        <v>0</v>
      </c>
      <c r="B2" s="61"/>
      <c r="C2" s="61"/>
      <c r="D2" s="61"/>
      <c r="E2" s="61"/>
      <c r="F2" s="61"/>
    </row>
    <row r="4" spans="1:7" x14ac:dyDescent="0.25">
      <c r="A4" s="1" t="s">
        <v>1</v>
      </c>
    </row>
    <row r="5" spans="1:7" x14ac:dyDescent="0.25">
      <c r="A5" s="1" t="s">
        <v>2</v>
      </c>
    </row>
    <row r="6" spans="1:7" x14ac:dyDescent="0.25">
      <c r="A6" s="1" t="s">
        <v>3</v>
      </c>
    </row>
    <row r="7" spans="1:7" ht="15.75" x14ac:dyDescent="0.25">
      <c r="F7" s="6" t="s">
        <v>30</v>
      </c>
      <c r="G7" s="3">
        <f>SUM(G12:G16)</f>
        <v>0</v>
      </c>
    </row>
    <row r="9" spans="1:7" x14ac:dyDescent="0.25">
      <c r="A9" s="63" t="s">
        <v>31</v>
      </c>
      <c r="B9" s="64"/>
      <c r="C9" s="64"/>
      <c r="D9" s="64"/>
      <c r="E9" s="64"/>
      <c r="F9" s="64"/>
      <c r="G9" s="64"/>
    </row>
    <row r="11" spans="1:7" ht="24.95" customHeight="1" x14ac:dyDescent="0.25">
      <c r="A11" s="7" t="s">
        <v>32</v>
      </c>
      <c r="B11" s="8" t="s">
        <v>33</v>
      </c>
      <c r="C11" s="8" t="s">
        <v>34</v>
      </c>
      <c r="D11" s="8" t="s">
        <v>35</v>
      </c>
      <c r="E11" s="8" t="s">
        <v>36</v>
      </c>
      <c r="F11" s="9" t="s">
        <v>37</v>
      </c>
      <c r="G11" s="8" t="s">
        <v>38</v>
      </c>
    </row>
    <row r="12" spans="1:7" x14ac:dyDescent="0.25">
      <c r="A12" s="10" t="s">
        <v>149</v>
      </c>
      <c r="B12" s="11" t="s">
        <v>150</v>
      </c>
      <c r="C12" s="21">
        <v>300</v>
      </c>
      <c r="D12" s="11">
        <v>880</v>
      </c>
      <c r="E12" s="11" t="s">
        <v>62</v>
      </c>
      <c r="F12" s="13">
        <v>0</v>
      </c>
      <c r="G12" s="22">
        <f>C12*F12</f>
        <v>0</v>
      </c>
    </row>
    <row r="13" spans="1:7" x14ac:dyDescent="0.25">
      <c r="A13" s="10" t="s">
        <v>151</v>
      </c>
      <c r="B13" s="11" t="s">
        <v>152</v>
      </c>
      <c r="C13" s="21">
        <v>300</v>
      </c>
      <c r="D13" s="11">
        <v>820</v>
      </c>
      <c r="E13" s="11" t="s">
        <v>62</v>
      </c>
      <c r="F13" s="13">
        <v>0</v>
      </c>
      <c r="G13" s="22">
        <f>C13*F13</f>
        <v>0</v>
      </c>
    </row>
    <row r="14" spans="1:7" x14ac:dyDescent="0.25">
      <c r="A14" s="10" t="s">
        <v>153</v>
      </c>
      <c r="B14" s="11" t="s">
        <v>154</v>
      </c>
      <c r="C14" s="21">
        <v>300</v>
      </c>
      <c r="D14" s="11">
        <v>420</v>
      </c>
      <c r="E14" s="11" t="s">
        <v>62</v>
      </c>
      <c r="F14" s="13">
        <v>0</v>
      </c>
      <c r="G14" s="22">
        <f>C14*F14</f>
        <v>0</v>
      </c>
    </row>
    <row r="15" spans="1:7" x14ac:dyDescent="0.25">
      <c r="A15" s="10" t="s">
        <v>155</v>
      </c>
      <c r="B15" s="11" t="s">
        <v>156</v>
      </c>
      <c r="C15" s="21">
        <v>450</v>
      </c>
      <c r="D15" s="11">
        <v>1600</v>
      </c>
      <c r="E15" s="11" t="s">
        <v>62</v>
      </c>
      <c r="F15" s="13">
        <v>0</v>
      </c>
      <c r="G15" s="22">
        <f>C15*F15</f>
        <v>0</v>
      </c>
    </row>
    <row r="16" spans="1:7" x14ac:dyDescent="0.25">
      <c r="A16" s="10" t="s">
        <v>157</v>
      </c>
      <c r="B16" s="11" t="s">
        <v>158</v>
      </c>
      <c r="C16" s="21">
        <v>450</v>
      </c>
      <c r="D16" s="11">
        <v>1220</v>
      </c>
      <c r="E16" s="11" t="s">
        <v>62</v>
      </c>
      <c r="F16" s="13">
        <v>0</v>
      </c>
      <c r="G16" s="22">
        <f>C16*F16</f>
        <v>0</v>
      </c>
    </row>
  </sheetData>
  <mergeCells count="2">
    <mergeCell ref="A2:F2"/>
    <mergeCell ref="A9:G9"/>
  </mergeCells>
  <hyperlinks>
    <hyperlink ref="A9" location="ОГЛАВЛЕНИЕ!A1" display="вернуться к оглавлению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 showOutlineSymbols="0"/>
  </sheetPr>
  <dimension ref="A2:G13"/>
  <sheetViews>
    <sheetView workbookViewId="0">
      <pane ySplit="11" topLeftCell="A12" activePane="bottomLeft" state="frozen"/>
      <selection pane="bottomLeft"/>
    </sheetView>
  </sheetViews>
  <sheetFormatPr defaultRowHeight="15" x14ac:dyDescent="0.25"/>
  <cols>
    <col min="1" max="1" width="36" customWidth="1"/>
    <col min="2" max="3" width="12" customWidth="1"/>
    <col min="4" max="4" width="10" customWidth="1"/>
    <col min="5" max="5" width="13" customWidth="1"/>
    <col min="6" max="6" width="12" customWidth="1"/>
    <col min="7" max="7" width="16" customWidth="1"/>
  </cols>
  <sheetData>
    <row r="2" spans="1:7" ht="20.25" x14ac:dyDescent="0.25">
      <c r="A2" s="61" t="s">
        <v>0</v>
      </c>
      <c r="B2" s="61"/>
      <c r="C2" s="61"/>
      <c r="D2" s="61"/>
      <c r="E2" s="61"/>
      <c r="F2" s="61"/>
    </row>
    <row r="4" spans="1:7" x14ac:dyDescent="0.25">
      <c r="A4" s="1" t="s">
        <v>1</v>
      </c>
    </row>
    <row r="5" spans="1:7" x14ac:dyDescent="0.25">
      <c r="A5" s="1" t="s">
        <v>2</v>
      </c>
    </row>
    <row r="6" spans="1:7" x14ac:dyDescent="0.25">
      <c r="A6" s="1" t="s">
        <v>3</v>
      </c>
    </row>
    <row r="7" spans="1:7" ht="15.75" x14ac:dyDescent="0.25">
      <c r="F7" s="6" t="s">
        <v>30</v>
      </c>
      <c r="G7" s="3">
        <f>SUM(G12:G13)</f>
        <v>0</v>
      </c>
    </row>
    <row r="9" spans="1:7" x14ac:dyDescent="0.25">
      <c r="A9" s="63" t="s">
        <v>31</v>
      </c>
      <c r="B9" s="64"/>
      <c r="C9" s="64"/>
      <c r="D9" s="64"/>
      <c r="E9" s="64"/>
      <c r="F9" s="64"/>
      <c r="G9" s="64"/>
    </row>
    <row r="11" spans="1:7" ht="24.95" customHeight="1" x14ac:dyDescent="0.25">
      <c r="A11" s="7" t="s">
        <v>32</v>
      </c>
      <c r="B11" s="8" t="s">
        <v>33</v>
      </c>
      <c r="C11" s="8" t="s">
        <v>34</v>
      </c>
      <c r="D11" s="8" t="s">
        <v>35</v>
      </c>
      <c r="E11" s="8" t="s">
        <v>36</v>
      </c>
      <c r="F11" s="9" t="s">
        <v>37</v>
      </c>
      <c r="G11" s="8" t="s">
        <v>38</v>
      </c>
    </row>
    <row r="12" spans="1:7" x14ac:dyDescent="0.25">
      <c r="A12" s="10" t="s">
        <v>159</v>
      </c>
      <c r="B12" s="11" t="s">
        <v>160</v>
      </c>
      <c r="C12" s="23">
        <v>0</v>
      </c>
      <c r="D12" s="11">
        <v>0</v>
      </c>
      <c r="E12" s="11" t="s">
        <v>161</v>
      </c>
      <c r="F12" s="13">
        <v>0</v>
      </c>
      <c r="G12" s="24">
        <f>C12*F12</f>
        <v>0</v>
      </c>
    </row>
    <row r="13" spans="1:7" x14ac:dyDescent="0.25">
      <c r="A13" s="10" t="s">
        <v>162</v>
      </c>
      <c r="B13" s="11" t="s">
        <v>163</v>
      </c>
      <c r="C13" s="23">
        <v>0</v>
      </c>
      <c r="D13" s="11">
        <v>6</v>
      </c>
      <c r="E13" s="11" t="s">
        <v>62</v>
      </c>
      <c r="F13" s="13">
        <v>0</v>
      </c>
      <c r="G13" s="24">
        <f>C13*F13</f>
        <v>0</v>
      </c>
    </row>
  </sheetData>
  <mergeCells count="2">
    <mergeCell ref="A2:F2"/>
    <mergeCell ref="A9:G9"/>
  </mergeCells>
  <hyperlinks>
    <hyperlink ref="A9" location="ОГЛАВЛЕНИЕ!A1" display="вернуться к оглавлению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 showOutlineSymbols="0"/>
  </sheetPr>
  <dimension ref="A2:G23"/>
  <sheetViews>
    <sheetView workbookViewId="0">
      <pane ySplit="11" topLeftCell="A12" activePane="bottomLeft" state="frozen"/>
      <selection pane="bottomLeft"/>
    </sheetView>
  </sheetViews>
  <sheetFormatPr defaultRowHeight="15" x14ac:dyDescent="0.25"/>
  <cols>
    <col min="1" max="1" width="36" customWidth="1"/>
    <col min="2" max="3" width="12" customWidth="1"/>
    <col min="4" max="4" width="10" customWidth="1"/>
    <col min="5" max="5" width="13" customWidth="1"/>
    <col min="6" max="6" width="12" customWidth="1"/>
    <col min="7" max="7" width="16" customWidth="1"/>
  </cols>
  <sheetData>
    <row r="2" spans="1:7" ht="20.25" x14ac:dyDescent="0.25">
      <c r="A2" s="61" t="s">
        <v>0</v>
      </c>
      <c r="B2" s="61"/>
      <c r="C2" s="61"/>
      <c r="D2" s="61"/>
      <c r="E2" s="61"/>
      <c r="F2" s="61"/>
    </row>
    <row r="4" spans="1:7" x14ac:dyDescent="0.25">
      <c r="A4" s="1" t="s">
        <v>1</v>
      </c>
    </row>
    <row r="5" spans="1:7" x14ac:dyDescent="0.25">
      <c r="A5" s="1" t="s">
        <v>2</v>
      </c>
    </row>
    <row r="6" spans="1:7" x14ac:dyDescent="0.25">
      <c r="A6" s="1" t="s">
        <v>3</v>
      </c>
    </row>
    <row r="7" spans="1:7" ht="15.75" x14ac:dyDescent="0.25">
      <c r="F7" s="6" t="s">
        <v>30</v>
      </c>
      <c r="G7" s="3">
        <f>SUM(G12:G23)</f>
        <v>0</v>
      </c>
    </row>
    <row r="9" spans="1:7" x14ac:dyDescent="0.25">
      <c r="A9" s="63" t="s">
        <v>31</v>
      </c>
      <c r="B9" s="64"/>
      <c r="C9" s="64"/>
      <c r="D9" s="64"/>
      <c r="E9" s="64"/>
      <c r="F9" s="64"/>
      <c r="G9" s="64"/>
    </row>
    <row r="11" spans="1:7" ht="24.95" customHeight="1" x14ac:dyDescent="0.25">
      <c r="A11" s="7" t="s">
        <v>32</v>
      </c>
      <c r="B11" s="8" t="s">
        <v>33</v>
      </c>
      <c r="C11" s="8" t="s">
        <v>34</v>
      </c>
      <c r="D11" s="8" t="s">
        <v>35</v>
      </c>
      <c r="E11" s="8" t="s">
        <v>36</v>
      </c>
      <c r="F11" s="9" t="s">
        <v>37</v>
      </c>
      <c r="G11" s="8" t="s">
        <v>38</v>
      </c>
    </row>
    <row r="12" spans="1:7" x14ac:dyDescent="0.25">
      <c r="A12" s="10" t="s">
        <v>164</v>
      </c>
      <c r="B12" s="11" t="s">
        <v>165</v>
      </c>
      <c r="C12" s="25">
        <v>59</v>
      </c>
      <c r="D12" s="11">
        <v>69</v>
      </c>
      <c r="E12" s="11" t="s">
        <v>166</v>
      </c>
      <c r="F12" s="13">
        <v>0</v>
      </c>
      <c r="G12" s="26">
        <f t="shared" ref="G12:G23" si="0">C12*F12</f>
        <v>0</v>
      </c>
    </row>
    <row r="13" spans="1:7" x14ac:dyDescent="0.25">
      <c r="A13" s="10" t="s">
        <v>167</v>
      </c>
      <c r="B13" s="11" t="s">
        <v>168</v>
      </c>
      <c r="C13" s="25">
        <v>49</v>
      </c>
      <c r="D13" s="11">
        <v>70</v>
      </c>
      <c r="E13" s="11" t="s">
        <v>169</v>
      </c>
      <c r="F13" s="13">
        <v>0</v>
      </c>
      <c r="G13" s="26">
        <f t="shared" si="0"/>
        <v>0</v>
      </c>
    </row>
    <row r="14" spans="1:7" x14ac:dyDescent="0.25">
      <c r="A14" s="10" t="s">
        <v>170</v>
      </c>
      <c r="B14" s="11" t="s">
        <v>171</v>
      </c>
      <c r="C14" s="25">
        <v>50.4</v>
      </c>
      <c r="D14" s="11">
        <v>70</v>
      </c>
      <c r="E14" s="11" t="s">
        <v>172</v>
      </c>
      <c r="F14" s="13">
        <v>0</v>
      </c>
      <c r="G14" s="26">
        <f t="shared" si="0"/>
        <v>0</v>
      </c>
    </row>
    <row r="15" spans="1:7" x14ac:dyDescent="0.25">
      <c r="A15" s="10" t="s">
        <v>173</v>
      </c>
      <c r="B15" s="11" t="s">
        <v>174</v>
      </c>
      <c r="C15" s="25">
        <v>31.7</v>
      </c>
      <c r="D15" s="11">
        <v>67</v>
      </c>
      <c r="E15" s="11" t="s">
        <v>175</v>
      </c>
      <c r="F15" s="13">
        <v>0</v>
      </c>
      <c r="G15" s="26">
        <f t="shared" si="0"/>
        <v>0</v>
      </c>
    </row>
    <row r="16" spans="1:7" x14ac:dyDescent="0.25">
      <c r="A16" s="10" t="s">
        <v>176</v>
      </c>
      <c r="B16" s="11" t="s">
        <v>177</v>
      </c>
      <c r="C16" s="25">
        <v>80.599999999999994</v>
      </c>
      <c r="D16" s="11">
        <v>104</v>
      </c>
      <c r="E16" s="11" t="s">
        <v>178</v>
      </c>
      <c r="F16" s="13">
        <v>0</v>
      </c>
      <c r="G16" s="26">
        <f t="shared" si="0"/>
        <v>0</v>
      </c>
    </row>
    <row r="17" spans="1:7" x14ac:dyDescent="0.25">
      <c r="A17" s="10" t="s">
        <v>179</v>
      </c>
      <c r="B17" s="11" t="s">
        <v>180</v>
      </c>
      <c r="C17" s="25">
        <v>46.42</v>
      </c>
      <c r="D17" s="11">
        <v>0</v>
      </c>
      <c r="E17" s="11" t="s">
        <v>181</v>
      </c>
      <c r="F17" s="13">
        <v>0</v>
      </c>
      <c r="G17" s="26">
        <f t="shared" si="0"/>
        <v>0</v>
      </c>
    </row>
    <row r="18" spans="1:7" x14ac:dyDescent="0.25">
      <c r="A18" s="10" t="s">
        <v>182</v>
      </c>
      <c r="B18" s="11" t="s">
        <v>183</v>
      </c>
      <c r="C18" s="25">
        <v>64.8</v>
      </c>
      <c r="D18" s="11">
        <v>105</v>
      </c>
      <c r="E18" s="11" t="s">
        <v>184</v>
      </c>
      <c r="F18" s="13">
        <v>0</v>
      </c>
      <c r="G18" s="26">
        <f t="shared" si="0"/>
        <v>0</v>
      </c>
    </row>
    <row r="19" spans="1:7" x14ac:dyDescent="0.25">
      <c r="A19" s="10" t="s">
        <v>185</v>
      </c>
      <c r="B19" s="11" t="s">
        <v>186</v>
      </c>
      <c r="C19" s="25">
        <v>25.9</v>
      </c>
      <c r="D19" s="11">
        <v>73</v>
      </c>
      <c r="E19" s="11" t="s">
        <v>187</v>
      </c>
      <c r="F19" s="13">
        <v>0</v>
      </c>
      <c r="G19" s="26">
        <f t="shared" si="0"/>
        <v>0</v>
      </c>
    </row>
    <row r="20" spans="1:7" x14ac:dyDescent="0.25">
      <c r="A20" s="10" t="s">
        <v>188</v>
      </c>
      <c r="B20" s="11" t="s">
        <v>189</v>
      </c>
      <c r="C20" s="25">
        <v>101</v>
      </c>
      <c r="D20" s="11">
        <v>68</v>
      </c>
      <c r="E20" s="11" t="s">
        <v>190</v>
      </c>
      <c r="F20" s="13">
        <v>0</v>
      </c>
      <c r="G20" s="26">
        <f t="shared" si="0"/>
        <v>0</v>
      </c>
    </row>
    <row r="21" spans="1:7" x14ac:dyDescent="0.25">
      <c r="A21" s="10" t="s">
        <v>191</v>
      </c>
      <c r="B21" s="11" t="s">
        <v>192</v>
      </c>
      <c r="C21" s="25">
        <v>79.2</v>
      </c>
      <c r="D21" s="11">
        <v>13</v>
      </c>
      <c r="E21" s="11" t="s">
        <v>193</v>
      </c>
      <c r="F21" s="13">
        <v>0</v>
      </c>
      <c r="G21" s="26">
        <f t="shared" si="0"/>
        <v>0</v>
      </c>
    </row>
    <row r="22" spans="1:7" x14ac:dyDescent="0.25">
      <c r="A22" s="10" t="s">
        <v>194</v>
      </c>
      <c r="B22" s="11" t="s">
        <v>195</v>
      </c>
      <c r="C22" s="25">
        <v>80.599999999999994</v>
      </c>
      <c r="D22" s="11">
        <v>94</v>
      </c>
      <c r="E22" s="11" t="s">
        <v>196</v>
      </c>
      <c r="F22" s="13">
        <v>0</v>
      </c>
      <c r="G22" s="26">
        <f t="shared" si="0"/>
        <v>0</v>
      </c>
    </row>
    <row r="23" spans="1:7" x14ac:dyDescent="0.25">
      <c r="A23" s="10" t="s">
        <v>197</v>
      </c>
      <c r="B23" s="11" t="s">
        <v>198</v>
      </c>
      <c r="C23" s="25">
        <v>0</v>
      </c>
      <c r="D23" s="11">
        <v>0</v>
      </c>
      <c r="E23" s="11" t="s">
        <v>62</v>
      </c>
      <c r="F23" s="13">
        <v>0</v>
      </c>
      <c r="G23" s="26">
        <f t="shared" si="0"/>
        <v>0</v>
      </c>
    </row>
  </sheetData>
  <mergeCells count="2">
    <mergeCell ref="A2:F2"/>
    <mergeCell ref="A9:G9"/>
  </mergeCells>
  <hyperlinks>
    <hyperlink ref="A9" location="ОГЛАВЛЕНИЕ!A1" display="вернуться к оглавлению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 showOutlineSymbols="0"/>
  </sheetPr>
  <dimension ref="A2:G15"/>
  <sheetViews>
    <sheetView workbookViewId="0">
      <pane ySplit="11" topLeftCell="A12" activePane="bottomLeft" state="frozen"/>
      <selection pane="bottomLeft"/>
    </sheetView>
  </sheetViews>
  <sheetFormatPr defaultRowHeight="15" x14ac:dyDescent="0.25"/>
  <cols>
    <col min="1" max="1" width="36" customWidth="1"/>
    <col min="2" max="3" width="12" customWidth="1"/>
    <col min="4" max="4" width="10" customWidth="1"/>
    <col min="5" max="5" width="13" customWidth="1"/>
    <col min="6" max="6" width="12" customWidth="1"/>
    <col min="7" max="7" width="16" customWidth="1"/>
  </cols>
  <sheetData>
    <row r="2" spans="1:7" ht="20.25" x14ac:dyDescent="0.25">
      <c r="A2" s="61" t="s">
        <v>0</v>
      </c>
      <c r="B2" s="61"/>
      <c r="C2" s="61"/>
      <c r="D2" s="61"/>
      <c r="E2" s="61"/>
      <c r="F2" s="61"/>
    </row>
    <row r="4" spans="1:7" x14ac:dyDescent="0.25">
      <c r="A4" s="1" t="s">
        <v>1</v>
      </c>
    </row>
    <row r="5" spans="1:7" x14ac:dyDescent="0.25">
      <c r="A5" s="1" t="s">
        <v>2</v>
      </c>
    </row>
    <row r="6" spans="1:7" x14ac:dyDescent="0.25">
      <c r="A6" s="1" t="s">
        <v>3</v>
      </c>
    </row>
    <row r="7" spans="1:7" ht="15.75" x14ac:dyDescent="0.25">
      <c r="F7" s="6" t="s">
        <v>30</v>
      </c>
      <c r="G7" s="3">
        <f>SUM(G12:G15)</f>
        <v>0</v>
      </c>
    </row>
    <row r="9" spans="1:7" x14ac:dyDescent="0.25">
      <c r="A9" s="63" t="s">
        <v>31</v>
      </c>
      <c r="B9" s="64"/>
      <c r="C9" s="64"/>
      <c r="D9" s="64"/>
      <c r="E9" s="64"/>
      <c r="F9" s="64"/>
      <c r="G9" s="64"/>
    </row>
    <row r="11" spans="1:7" ht="24.95" customHeight="1" x14ac:dyDescent="0.25">
      <c r="A11" s="7" t="s">
        <v>32</v>
      </c>
      <c r="B11" s="8" t="s">
        <v>33</v>
      </c>
      <c r="C11" s="8" t="s">
        <v>34</v>
      </c>
      <c r="D11" s="8" t="s">
        <v>35</v>
      </c>
      <c r="E11" s="8" t="s">
        <v>36</v>
      </c>
      <c r="F11" s="9" t="s">
        <v>37</v>
      </c>
      <c r="G11" s="8" t="s">
        <v>38</v>
      </c>
    </row>
    <row r="12" spans="1:7" x14ac:dyDescent="0.25">
      <c r="A12" s="10" t="s">
        <v>199</v>
      </c>
      <c r="B12" s="11" t="s">
        <v>200</v>
      </c>
      <c r="C12" s="27">
        <v>0</v>
      </c>
      <c r="D12" s="11">
        <v>62</v>
      </c>
      <c r="E12" s="11" t="s">
        <v>201</v>
      </c>
      <c r="F12" s="13">
        <v>0</v>
      </c>
      <c r="G12" s="28">
        <f>C12*F12</f>
        <v>0</v>
      </c>
    </row>
    <row r="13" spans="1:7" x14ac:dyDescent="0.25">
      <c r="A13" s="10" t="s">
        <v>202</v>
      </c>
      <c r="B13" s="11" t="s">
        <v>203</v>
      </c>
      <c r="C13" s="27">
        <v>0</v>
      </c>
      <c r="D13" s="11">
        <v>0</v>
      </c>
      <c r="E13" s="11" t="s">
        <v>204</v>
      </c>
      <c r="F13" s="13">
        <v>0</v>
      </c>
      <c r="G13" s="28">
        <f>C13*F13</f>
        <v>0</v>
      </c>
    </row>
    <row r="14" spans="1:7" x14ac:dyDescent="0.25">
      <c r="A14" s="10" t="s">
        <v>205</v>
      </c>
      <c r="B14" s="11" t="s">
        <v>206</v>
      </c>
      <c r="C14" s="27">
        <v>0</v>
      </c>
      <c r="D14" s="11">
        <v>28</v>
      </c>
      <c r="E14" s="11" t="s">
        <v>207</v>
      </c>
      <c r="F14" s="13">
        <v>0</v>
      </c>
      <c r="G14" s="28">
        <f>C14*F14</f>
        <v>0</v>
      </c>
    </row>
    <row r="15" spans="1:7" x14ac:dyDescent="0.25">
      <c r="A15" s="10" t="s">
        <v>208</v>
      </c>
      <c r="B15" s="11" t="s">
        <v>209</v>
      </c>
      <c r="C15" s="27">
        <v>0</v>
      </c>
      <c r="D15" s="11">
        <v>0</v>
      </c>
      <c r="E15" s="11" t="s">
        <v>210</v>
      </c>
      <c r="F15" s="13">
        <v>0</v>
      </c>
      <c r="G15" s="28">
        <f>C15*F15</f>
        <v>0</v>
      </c>
    </row>
  </sheetData>
  <mergeCells count="2">
    <mergeCell ref="A2:F2"/>
    <mergeCell ref="A9:G9"/>
  </mergeCells>
  <hyperlinks>
    <hyperlink ref="A9" location="ОГЛАВЛЕНИЕ!A1" display="вернуться к оглавлению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25</vt:i4>
      </vt:variant>
    </vt:vector>
  </HeadingPairs>
  <TitlesOfParts>
    <vt:vector size="25" baseType="lpstr">
      <vt:lpstr>ОГЛАВЛЕНИЕ</vt:lpstr>
      <vt:lpstr>Бакалея</vt:lpstr>
      <vt:lpstr>Вентиляторы, пылесосы, кондицио</vt:lpstr>
      <vt:lpstr>Вода газированная</vt:lpstr>
      <vt:lpstr>Женская обувь</vt:lpstr>
      <vt:lpstr>Кабельная продукция</vt:lpstr>
      <vt:lpstr>КИЗ</vt:lpstr>
      <vt:lpstr>Кондитерские изделия</vt:lpstr>
      <vt:lpstr>Кроссовки</vt:lpstr>
      <vt:lpstr>Кухонные электроприборы</vt:lpstr>
      <vt:lpstr>Мебель</vt:lpstr>
      <vt:lpstr>Меховые изделия</vt:lpstr>
      <vt:lpstr>Молочные</vt:lpstr>
      <vt:lpstr>Мужская обувь</vt:lpstr>
      <vt:lpstr>Праздничные наборы</vt:lpstr>
      <vt:lpstr>Программные продукты 1С</vt:lpstr>
      <vt:lpstr>Соки</vt:lpstr>
      <vt:lpstr>Спецодежда</vt:lpstr>
      <vt:lpstr>Тара</vt:lpstr>
      <vt:lpstr>Телевизоры</vt:lpstr>
      <vt:lpstr>Товары с дефектами</vt:lpstr>
      <vt:lpstr>Упаковочные материалы</vt:lpstr>
      <vt:lpstr>Услуги и работы</vt:lpstr>
      <vt:lpstr>Хлеб</vt:lpstr>
      <vt:lpstr>Холодильники, морозильные камер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2021-12-22T08:45:22Z</dcterms:modified>
</cp:coreProperties>
</file>